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MUCOV" sheetId="14" r:id="rId14"/>
  </sheets>
  <definedNames>
    <definedName name="_xlnm.Print_Area" localSheetId="7">'COST VOLUM ONCO'!$A$1:$I$36</definedName>
    <definedName name="_xlnm.Print_Area" localSheetId="12">'CV UNICE'!$A$1:$K$36</definedName>
  </definedNames>
  <calcPr fullCalcOnLoad="1"/>
</workbook>
</file>

<file path=xl/sharedStrings.xml><?xml version="1.0" encoding="utf-8"?>
<sst xmlns="http://schemas.openxmlformats.org/spreadsheetml/2006/main" count="525" uniqueCount="96">
  <si>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</si>
  <si>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</si>
  <si>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</si>
  <si>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</si>
  <si>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</si>
  <si>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</si>
  <si>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</si>
  <si>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</si>
  <si>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</si>
  <si>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</si>
  <si>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</si>
  <si>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</si>
  <si>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</si>
  <si>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</si>
  <si>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</si>
  <si>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</si>
  <si>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</si>
  <si>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</si>
  <si>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</si>
  <si>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</si>
  <si>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</si>
  <si>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</si>
  <si>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</si>
  <si>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</si>
  <si>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</si>
  <si>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</si>
  <si>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</si>
  <si>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</si>
  <si>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</si>
  <si>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</si>
  <si>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</si>
  <si>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</si>
  <si>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</si>
  <si>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</si>
  <si>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</si>
  <si>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</si>
  <si>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</si>
  <si>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</si>
  <si>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</si>
  <si>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</si>
  <si>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</si>
  <si>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</si>
  <si>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</si>
  <si>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</si>
  <si>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</si>
  <si>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</si>
  <si>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</si>
  <si>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</si>
  <si>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</si>
  <si>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</si>
  <si>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</si>
  <si>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</si>
  <si>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</si>
  <si>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</si>
  <si>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</si>
  <si>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</si>
  <si>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</si>
  <si>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</si>
  <si>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</si>
  <si>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</si>
  <si>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</si>
  <si>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</si>
  <si>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</si>
  <si>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</si>
  <si>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</si>
  <si>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</si>
  <si>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</si>
  <si>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</si>
  <si>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</si>
  <si>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</si>
  <si>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</si>
  <si>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</si>
  <si>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</si>
  <si>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G31</t>
  </si>
  <si>
    <t>Consum MED.50%CV CNAS</t>
  </si>
  <si>
    <t>Consum MED.40%CV M.S.</t>
  </si>
  <si>
    <t>CONSUM MUCOVISCIDOZA COST VOLUM</t>
  </si>
  <si>
    <t>MED CV LISTA B</t>
  </si>
  <si>
    <t>MED CV LISTA A</t>
  </si>
  <si>
    <t>SITUATIA CONSUMULUI DE MEDICAMENTE IN LUNA IANUARIE 2022</t>
  </si>
  <si>
    <t>SITUATIA CONSUMULUI DE MEDICAMENTE PENTRU PENSIONARI CU PENSII&lt;= 1429 LEI IANUARIE 2022</t>
  </si>
  <si>
    <t>SITUATIA CONSUMULUI DE MEDICAMENTE COST VOLUM PENTRU PENSIONARI  PANA LA 1299 LEI IANUARIE 2022</t>
  </si>
  <si>
    <t>SITUATIA CONSUMULUI DE MEDICAMENTE PENTRU DIABET   LUNA IANUARIE 2022</t>
  </si>
  <si>
    <t>SITUATIA CONSUMULUI DE MEDICAMENTE PENTRU INSULINE LUNA IANUARIE 2022</t>
  </si>
  <si>
    <t>SITUATIA CONSUMULUI LA TESTE PENTRU LUNA IANUARIE 2022</t>
  </si>
  <si>
    <t>SITUATIA CONSUMULUI DE MEDICAMENTE PENTRU PNS COST VOLUM   LUNA IANUARIE 2022</t>
  </si>
  <si>
    <t>SITUATIA CONSUMULUI DE MEDICAMENTE PENTRU MUCOVISCIDOZA  COST VOLUM   LUNA IANUARIE 2022</t>
  </si>
  <si>
    <t>SITUATIA CONSUMULUI DE MEDICAMENTE PENTRU ONCOLOGIE  LUNA IANUARIE 2022</t>
  </si>
  <si>
    <t>SITUATIA CONSUMULUI DE MEDICAMENTE LA STARI POSTTRANSPLANT IANUARIE 2022</t>
  </si>
  <si>
    <t>IANUARIE</t>
  </si>
  <si>
    <t>SITUATIA CONSUMULUI DE MEDICAMENTE PENTRU SCLEROZA   LUNA IANUARIE 2022</t>
  </si>
  <si>
    <t>SITUATIA CONSUMULUI DE MEDIC. PENTRU UNICE COST VOLUM   LUNA IANUARIE 2022</t>
  </si>
  <si>
    <t>SITUATIA CONSUMULUI DE MEDICAMENTE LA STARI MUCOVISCIDOZA IANUARIE 2022</t>
  </si>
  <si>
    <t>TOTAL</t>
  </si>
  <si>
    <t>AVASTIN+AFINITOR(SENTINTA)</t>
  </si>
  <si>
    <t>SITUATIA CONSUMULUI DE MEDICAMENTE LA  DIABET SI INSULINE IANUARIE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</si>
</sst>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14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266"/>
  <sheetViews>
    <sheetView tabSelected="1" workbookViewId="0" topLeftCell="A1">
      <selection activeCell="U14" sqref="U1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20" width="12.7109375" style="4" bestFit="1" customWidth="1"/>
    <col min="21" max="21" width="17.140625" style="4" customWidth="1"/>
    <col min="22" max="22" width="11.7109375" style="73" bestFit="1" customWidth="1"/>
    <col min="23" max="55" width="9.140625" style="4" customWidth="1"/>
  </cols>
  <sheetData>
    <row r="3" spans="2:19" ht="15.75">
      <c r="B3" s="18" t="s">
        <v>79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  <c r="S3" s="23"/>
    </row>
    <row r="4" spans="1:19" ht="31.5">
      <c r="A4" s="47" t="s">
        <v>0</v>
      </c>
      <c r="B4" s="48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41</v>
      </c>
      <c r="H4" s="50" t="s">
        <v>43</v>
      </c>
      <c r="I4" s="49" t="s">
        <v>44</v>
      </c>
      <c r="J4" s="49" t="s">
        <v>48</v>
      </c>
      <c r="K4" s="49" t="s">
        <v>45</v>
      </c>
      <c r="L4" s="49" t="s">
        <v>46</v>
      </c>
      <c r="M4" s="49" t="s">
        <v>51</v>
      </c>
      <c r="N4" s="49" t="s">
        <v>49</v>
      </c>
      <c r="O4" s="49" t="s">
        <v>47</v>
      </c>
      <c r="P4" s="49" t="s">
        <v>50</v>
      </c>
      <c r="Q4" s="49" t="s">
        <v>53</v>
      </c>
      <c r="R4" s="51" t="s">
        <v>39</v>
      </c>
      <c r="S4" s="50" t="s">
        <v>52</v>
      </c>
    </row>
    <row r="5" spans="1:23" ht="15.75">
      <c r="A5" s="52">
        <v>1</v>
      </c>
      <c r="B5" s="53" t="s">
        <v>6</v>
      </c>
      <c r="C5" s="24">
        <v>52891.8</v>
      </c>
      <c r="D5" s="24">
        <v>58235.13</v>
      </c>
      <c r="E5" s="24">
        <v>55024.8</v>
      </c>
      <c r="F5" s="24">
        <v>5448.64</v>
      </c>
      <c r="G5" s="24">
        <v>5892.31</v>
      </c>
      <c r="H5" s="25">
        <v>491.69</v>
      </c>
      <c r="I5" s="24"/>
      <c r="J5" s="24">
        <v>1149.02</v>
      </c>
      <c r="K5" s="24">
        <v>2139.08</v>
      </c>
      <c r="L5" s="24">
        <v>48409.14</v>
      </c>
      <c r="M5" s="24">
        <v>4972.5</v>
      </c>
      <c r="N5" s="24">
        <v>19682.27</v>
      </c>
      <c r="O5" s="24">
        <v>2147.31</v>
      </c>
      <c r="P5" s="24">
        <v>8402.03</v>
      </c>
      <c r="Q5" s="54">
        <f>H5+I5+J5+K5+L5+M5+N5+O5+P5</f>
        <v>87393.04</v>
      </c>
      <c r="R5" s="66">
        <f aca="true" t="shared" si="0" ref="R5:R35">C5+D5+E5+F5+G5+Q5</f>
        <v>264885.72</v>
      </c>
      <c r="S5" s="55">
        <f>R5-Q5</f>
        <v>177492.68</v>
      </c>
      <c r="U5" s="86"/>
      <c r="V5" s="74"/>
      <c r="W5" s="17"/>
    </row>
    <row r="6" spans="1:23" ht="15.75">
      <c r="A6" s="52">
        <v>2</v>
      </c>
      <c r="B6" s="53" t="s">
        <v>7</v>
      </c>
      <c r="C6" s="24">
        <v>27723.3</v>
      </c>
      <c r="D6" s="24">
        <v>24872.78</v>
      </c>
      <c r="E6" s="24">
        <v>10404.91</v>
      </c>
      <c r="F6" s="24">
        <v>6184.29</v>
      </c>
      <c r="G6" s="24">
        <v>2125.03</v>
      </c>
      <c r="H6" s="25"/>
      <c r="I6" s="24"/>
      <c r="J6" s="24"/>
      <c r="K6" s="24"/>
      <c r="L6" s="24"/>
      <c r="M6" s="24"/>
      <c r="N6" s="24"/>
      <c r="O6" s="24"/>
      <c r="P6" s="24"/>
      <c r="Q6" s="54">
        <f aca="true" t="shared" si="1" ref="Q6:Q35">H6+I6+J6+K6+L6+M6+N6+O6+P6</f>
        <v>0</v>
      </c>
      <c r="R6" s="66">
        <f t="shared" si="0"/>
        <v>71310.31</v>
      </c>
      <c r="S6" s="55">
        <f aca="true" t="shared" si="2" ref="S6:S35">R6-Q6</f>
        <v>71310.31</v>
      </c>
      <c r="U6" s="86"/>
      <c r="V6" s="74"/>
      <c r="W6" s="17"/>
    </row>
    <row r="7" spans="1:23" ht="15.75">
      <c r="A7" s="52">
        <v>3</v>
      </c>
      <c r="B7" s="53" t="s">
        <v>8</v>
      </c>
      <c r="C7" s="24">
        <v>20325.54</v>
      </c>
      <c r="D7" s="24">
        <v>19864.15</v>
      </c>
      <c r="E7" s="24">
        <v>11053.64</v>
      </c>
      <c r="F7" s="24">
        <v>2497.18</v>
      </c>
      <c r="G7" s="24">
        <v>2700.94</v>
      </c>
      <c r="H7" s="25"/>
      <c r="I7" s="24"/>
      <c r="J7" s="24"/>
      <c r="K7" s="24"/>
      <c r="L7" s="24"/>
      <c r="M7" s="24"/>
      <c r="N7" s="24"/>
      <c r="O7" s="24"/>
      <c r="P7" s="24"/>
      <c r="Q7" s="54">
        <f t="shared" si="1"/>
        <v>0</v>
      </c>
      <c r="R7" s="66">
        <f t="shared" si="0"/>
        <v>56441.450000000004</v>
      </c>
      <c r="S7" s="55">
        <f t="shared" si="2"/>
        <v>56441.450000000004</v>
      </c>
      <c r="U7" s="86"/>
      <c r="V7" s="74"/>
      <c r="W7" s="17"/>
    </row>
    <row r="8" spans="1:23" ht="15.75">
      <c r="A8" s="52">
        <v>4</v>
      </c>
      <c r="B8" s="53" t="s">
        <v>9</v>
      </c>
      <c r="C8" s="24">
        <v>58362.66</v>
      </c>
      <c r="D8" s="24">
        <v>29699.92</v>
      </c>
      <c r="E8" s="24">
        <v>20250.81</v>
      </c>
      <c r="F8" s="25">
        <v>2353.64</v>
      </c>
      <c r="G8" s="24">
        <v>3395.46</v>
      </c>
      <c r="H8" s="25"/>
      <c r="J8" s="24"/>
      <c r="K8" s="24"/>
      <c r="L8" s="24">
        <v>6433.7</v>
      </c>
      <c r="M8" s="24"/>
      <c r="N8" s="24">
        <v>2139.08</v>
      </c>
      <c r="O8" s="24"/>
      <c r="P8" s="24">
        <v>4278.16</v>
      </c>
      <c r="Q8" s="54">
        <f t="shared" si="1"/>
        <v>12850.939999999999</v>
      </c>
      <c r="R8" s="66">
        <f t="shared" si="0"/>
        <v>126913.43000000001</v>
      </c>
      <c r="S8" s="55">
        <f t="shared" si="2"/>
        <v>114062.49</v>
      </c>
      <c r="U8" s="86"/>
      <c r="V8" s="74"/>
      <c r="W8" s="17"/>
    </row>
    <row r="9" spans="1:23" ht="15.75">
      <c r="A9" s="52">
        <v>5</v>
      </c>
      <c r="B9" s="53" t="s">
        <v>10</v>
      </c>
      <c r="C9" s="24">
        <v>67858.15</v>
      </c>
      <c r="D9" s="24">
        <v>75942.88</v>
      </c>
      <c r="E9" s="24">
        <v>106488.75</v>
      </c>
      <c r="F9" s="24">
        <v>9789.75</v>
      </c>
      <c r="G9" s="24">
        <v>7197.7</v>
      </c>
      <c r="H9" s="25">
        <v>1723.99</v>
      </c>
      <c r="I9" s="24"/>
      <c r="J9" s="24"/>
      <c r="K9" s="24"/>
      <c r="L9" s="24">
        <v>21105.01</v>
      </c>
      <c r="M9" s="24">
        <v>1069.54</v>
      </c>
      <c r="N9" s="24">
        <v>5926.27</v>
      </c>
      <c r="O9" s="24"/>
      <c r="P9" s="24">
        <v>7100.89</v>
      </c>
      <c r="Q9" s="54">
        <f t="shared" si="1"/>
        <v>36925.700000000004</v>
      </c>
      <c r="R9" s="66">
        <f t="shared" si="0"/>
        <v>304202.93</v>
      </c>
      <c r="S9" s="55">
        <f t="shared" si="2"/>
        <v>267277.23</v>
      </c>
      <c r="U9" s="86"/>
      <c r="V9" s="74"/>
      <c r="W9" s="72"/>
    </row>
    <row r="10" spans="1:23" ht="15" customHeight="1">
      <c r="A10" s="52">
        <v>6</v>
      </c>
      <c r="B10" s="53" t="s">
        <v>54</v>
      </c>
      <c r="C10" s="24">
        <v>70021.66</v>
      </c>
      <c r="D10" s="24">
        <v>84501.01</v>
      </c>
      <c r="E10" s="24">
        <v>53327.65</v>
      </c>
      <c r="F10" s="24">
        <v>7638.25</v>
      </c>
      <c r="G10" s="24">
        <v>8752.91</v>
      </c>
      <c r="H10" s="25">
        <v>491.69</v>
      </c>
      <c r="I10" s="24"/>
      <c r="J10" s="24"/>
      <c r="K10" s="24"/>
      <c r="L10" s="24">
        <v>6630</v>
      </c>
      <c r="M10" s="24"/>
      <c r="N10" s="24">
        <v>7100.89</v>
      </c>
      <c r="O10" s="24"/>
      <c r="P10" s="24"/>
      <c r="Q10" s="54">
        <f t="shared" si="1"/>
        <v>14222.58</v>
      </c>
      <c r="R10" s="66">
        <f t="shared" si="0"/>
        <v>238464.05999999997</v>
      </c>
      <c r="S10" s="55">
        <f t="shared" si="2"/>
        <v>224241.47999999998</v>
      </c>
      <c r="U10" s="86"/>
      <c r="V10" s="74"/>
      <c r="W10" s="17"/>
    </row>
    <row r="11" spans="1:23" ht="15.75">
      <c r="A11" s="52">
        <v>7</v>
      </c>
      <c r="B11" s="53" t="s">
        <v>11</v>
      </c>
      <c r="C11" s="24">
        <v>16262.83</v>
      </c>
      <c r="D11" s="24">
        <v>19776.56</v>
      </c>
      <c r="E11" s="24">
        <v>37273.07</v>
      </c>
      <c r="F11" s="24">
        <v>827.85</v>
      </c>
      <c r="G11" s="24">
        <v>914.84</v>
      </c>
      <c r="H11" s="25">
        <v>2877.45</v>
      </c>
      <c r="I11" s="24"/>
      <c r="J11" s="24">
        <v>5106.81</v>
      </c>
      <c r="K11" s="24"/>
      <c r="L11" s="24">
        <v>12678.62</v>
      </c>
      <c r="M11" s="24">
        <v>2139.08</v>
      </c>
      <c r="N11" s="24">
        <v>5454.08</v>
      </c>
      <c r="O11" s="24"/>
      <c r="P11" s="24"/>
      <c r="Q11" s="54">
        <f t="shared" si="1"/>
        <v>28256.04</v>
      </c>
      <c r="R11" s="66">
        <f t="shared" si="0"/>
        <v>103311.19</v>
      </c>
      <c r="S11" s="55">
        <f t="shared" si="2"/>
        <v>75055.15</v>
      </c>
      <c r="U11" s="86"/>
      <c r="V11" s="74"/>
      <c r="W11" s="17"/>
    </row>
    <row r="12" spans="1:23" ht="15.75">
      <c r="A12" s="52">
        <v>8</v>
      </c>
      <c r="B12" s="53" t="s">
        <v>12</v>
      </c>
      <c r="C12" s="24">
        <v>19746.33</v>
      </c>
      <c r="D12" s="26">
        <v>29730.67</v>
      </c>
      <c r="E12" s="24">
        <v>23541.83</v>
      </c>
      <c r="F12" s="24">
        <v>3755.61</v>
      </c>
      <c r="G12" s="24">
        <v>2813.67</v>
      </c>
      <c r="H12" s="25">
        <v>491.69</v>
      </c>
      <c r="I12" s="24"/>
      <c r="J12" s="24"/>
      <c r="K12" s="24"/>
      <c r="L12" s="24"/>
      <c r="M12" s="24"/>
      <c r="N12" s="24"/>
      <c r="O12" s="24"/>
      <c r="P12" s="24"/>
      <c r="Q12" s="54">
        <f t="shared" si="1"/>
        <v>491.69</v>
      </c>
      <c r="R12" s="66">
        <f t="shared" si="0"/>
        <v>80079.8</v>
      </c>
      <c r="S12" s="55">
        <f t="shared" si="2"/>
        <v>79588.11</v>
      </c>
      <c r="U12" s="86"/>
      <c r="V12" s="74"/>
      <c r="W12" s="17"/>
    </row>
    <row r="13" spans="1:23" ht="15.75">
      <c r="A13" s="52">
        <v>9</v>
      </c>
      <c r="B13" s="53" t="s">
        <v>13</v>
      </c>
      <c r="C13" s="24">
        <v>31454.75</v>
      </c>
      <c r="D13" s="24">
        <v>37193.42</v>
      </c>
      <c r="E13" s="24">
        <v>27558.38</v>
      </c>
      <c r="F13" s="24">
        <v>4812.58</v>
      </c>
      <c r="G13" s="24">
        <v>4296.11</v>
      </c>
      <c r="H13" s="25"/>
      <c r="I13" s="24"/>
      <c r="J13" s="24">
        <v>2505.05</v>
      </c>
      <c r="K13" s="24"/>
      <c r="L13" s="24"/>
      <c r="M13" s="24"/>
      <c r="N13" s="24"/>
      <c r="O13" s="24"/>
      <c r="P13" s="24"/>
      <c r="Q13" s="54">
        <f t="shared" si="1"/>
        <v>2505.05</v>
      </c>
      <c r="R13" s="66">
        <f t="shared" si="0"/>
        <v>107820.29000000001</v>
      </c>
      <c r="S13" s="55">
        <f t="shared" si="2"/>
        <v>105315.24</v>
      </c>
      <c r="U13" s="86"/>
      <c r="V13" s="74"/>
      <c r="W13" s="17"/>
    </row>
    <row r="14" spans="1:23" ht="15.75">
      <c r="A14" s="52">
        <v>10</v>
      </c>
      <c r="B14" s="53" t="s">
        <v>14</v>
      </c>
      <c r="C14" s="24">
        <v>17001.04</v>
      </c>
      <c r="D14" s="24">
        <v>12850.96</v>
      </c>
      <c r="E14" s="24">
        <v>3214.95</v>
      </c>
      <c r="F14" s="24">
        <v>2228.59</v>
      </c>
      <c r="G14" s="24">
        <v>594.97</v>
      </c>
      <c r="H14" s="25"/>
      <c r="I14" s="24"/>
      <c r="J14" s="24"/>
      <c r="K14" s="24"/>
      <c r="L14" s="24"/>
      <c r="M14" s="24"/>
      <c r="N14" s="24"/>
      <c r="O14" s="24"/>
      <c r="P14" s="24"/>
      <c r="Q14" s="54">
        <f t="shared" si="1"/>
        <v>0</v>
      </c>
      <c r="R14" s="66">
        <f t="shared" si="0"/>
        <v>35890.509999999995</v>
      </c>
      <c r="S14" s="55">
        <f t="shared" si="2"/>
        <v>35890.509999999995</v>
      </c>
      <c r="T14" s="87"/>
      <c r="U14" s="86"/>
      <c r="V14" s="74"/>
      <c r="W14" s="17"/>
    </row>
    <row r="15" spans="1:23" ht="15.75">
      <c r="A15" s="52">
        <v>11</v>
      </c>
      <c r="B15" s="53" t="s">
        <v>15</v>
      </c>
      <c r="C15" s="24">
        <v>63715.23</v>
      </c>
      <c r="D15" s="24">
        <v>60096.54</v>
      </c>
      <c r="E15" s="24">
        <v>34048.96</v>
      </c>
      <c r="F15" s="24">
        <v>8761.58</v>
      </c>
      <c r="G15" s="24">
        <v>4781.65</v>
      </c>
      <c r="H15" s="25"/>
      <c r="I15" s="24"/>
      <c r="J15" s="24">
        <v>5909.59</v>
      </c>
      <c r="K15" s="24"/>
      <c r="L15" s="24"/>
      <c r="M15" s="24"/>
      <c r="N15" s="24"/>
      <c r="O15" s="24"/>
      <c r="P15" s="24"/>
      <c r="Q15" s="54">
        <f t="shared" si="1"/>
        <v>5909.59</v>
      </c>
      <c r="R15" s="66">
        <f t="shared" si="0"/>
        <v>177313.55</v>
      </c>
      <c r="S15" s="55">
        <f t="shared" si="2"/>
        <v>171403.96</v>
      </c>
      <c r="U15" s="86"/>
      <c r="V15" s="74"/>
      <c r="W15" s="17"/>
    </row>
    <row r="16" spans="1:23" ht="15.75">
      <c r="A16" s="52">
        <v>12</v>
      </c>
      <c r="B16" s="53" t="s">
        <v>16</v>
      </c>
      <c r="C16" s="24">
        <v>20080.44</v>
      </c>
      <c r="D16" s="24">
        <v>18111.31</v>
      </c>
      <c r="E16" s="24">
        <v>12655.78</v>
      </c>
      <c r="F16" s="24">
        <v>2859.4</v>
      </c>
      <c r="G16" s="24">
        <v>2341.52</v>
      </c>
      <c r="H16" s="27"/>
      <c r="I16" s="24"/>
      <c r="J16" s="24"/>
      <c r="K16" s="24"/>
      <c r="L16" s="24"/>
      <c r="M16" s="24"/>
      <c r="N16" s="24"/>
      <c r="O16" s="24"/>
      <c r="P16" s="24"/>
      <c r="Q16" s="54">
        <f t="shared" si="1"/>
        <v>0</v>
      </c>
      <c r="R16" s="66">
        <f t="shared" si="0"/>
        <v>56048.45</v>
      </c>
      <c r="S16" s="55">
        <f t="shared" si="2"/>
        <v>56048.45</v>
      </c>
      <c r="U16" s="86"/>
      <c r="V16" s="74"/>
      <c r="W16" s="17"/>
    </row>
    <row r="17" spans="1:23" ht="15.75">
      <c r="A17" s="52">
        <v>13</v>
      </c>
      <c r="B17" s="53" t="s">
        <v>17</v>
      </c>
      <c r="C17" s="24">
        <v>13781.53</v>
      </c>
      <c r="D17" s="24">
        <v>18457.7</v>
      </c>
      <c r="E17" s="24">
        <v>3807.44</v>
      </c>
      <c r="F17" s="24">
        <v>1735.3</v>
      </c>
      <c r="G17" s="24">
        <v>2050.53</v>
      </c>
      <c r="H17" s="25"/>
      <c r="I17" s="24"/>
      <c r="J17" s="24"/>
      <c r="K17" s="24"/>
      <c r="L17" s="24"/>
      <c r="M17" s="24"/>
      <c r="N17" s="24"/>
      <c r="O17" s="24"/>
      <c r="P17" s="24"/>
      <c r="Q17" s="54">
        <f t="shared" si="1"/>
        <v>0</v>
      </c>
      <c r="R17" s="66">
        <f t="shared" si="0"/>
        <v>39832.50000000001</v>
      </c>
      <c r="S17" s="55">
        <f t="shared" si="2"/>
        <v>39832.50000000001</v>
      </c>
      <c r="U17" s="86"/>
      <c r="V17" s="74"/>
      <c r="W17" s="17"/>
    </row>
    <row r="18" spans="1:23" ht="15.75">
      <c r="A18" s="52">
        <v>14</v>
      </c>
      <c r="B18" s="53" t="s">
        <v>18</v>
      </c>
      <c r="C18" s="24">
        <v>17671.06</v>
      </c>
      <c r="D18" s="24">
        <v>19856.59</v>
      </c>
      <c r="E18" s="24">
        <v>29398.72</v>
      </c>
      <c r="F18" s="24">
        <v>702.93</v>
      </c>
      <c r="G18" s="24">
        <v>2337.15</v>
      </c>
      <c r="H18" s="25"/>
      <c r="I18" s="24"/>
      <c r="J18" s="24">
        <v>1702.27</v>
      </c>
      <c r="K18" s="24"/>
      <c r="L18" s="24"/>
      <c r="M18" s="24"/>
      <c r="N18" s="24">
        <v>3787.19</v>
      </c>
      <c r="O18" s="24"/>
      <c r="P18" s="24"/>
      <c r="Q18" s="54">
        <f t="shared" si="1"/>
        <v>5489.46</v>
      </c>
      <c r="R18" s="66">
        <f t="shared" si="0"/>
        <v>75455.90999999999</v>
      </c>
      <c r="S18" s="55">
        <f t="shared" si="2"/>
        <v>69966.44999999998</v>
      </c>
      <c r="U18" s="86"/>
      <c r="V18" s="74"/>
      <c r="W18" s="17"/>
    </row>
    <row r="19" spans="1:55" s="71" customFormat="1" ht="15.75">
      <c r="A19" s="52">
        <v>15</v>
      </c>
      <c r="B19" s="53" t="s">
        <v>19</v>
      </c>
      <c r="C19" s="24">
        <v>53404.63</v>
      </c>
      <c r="D19" s="24">
        <v>64820.68</v>
      </c>
      <c r="E19" s="24">
        <v>43705.66</v>
      </c>
      <c r="F19" s="24">
        <v>11819</v>
      </c>
      <c r="G19" s="24">
        <v>6608.75</v>
      </c>
      <c r="H19" s="24">
        <v>819.49</v>
      </c>
      <c r="I19" s="24"/>
      <c r="J19" s="24">
        <v>873.65</v>
      </c>
      <c r="K19" s="24"/>
      <c r="L19" s="24">
        <v>4294.62</v>
      </c>
      <c r="M19" s="24"/>
      <c r="N19" s="24"/>
      <c r="O19" s="24"/>
      <c r="P19" s="24"/>
      <c r="Q19" s="54">
        <f t="shared" si="1"/>
        <v>5987.76</v>
      </c>
      <c r="R19" s="66">
        <f t="shared" si="0"/>
        <v>186346.48</v>
      </c>
      <c r="S19" s="55">
        <f t="shared" si="2"/>
        <v>180358.72</v>
      </c>
      <c r="T19" s="70"/>
      <c r="U19" s="88"/>
      <c r="V19" s="74"/>
      <c r="W19" s="17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23" ht="15.75">
      <c r="A20" s="52">
        <v>16</v>
      </c>
      <c r="B20" s="53" t="s">
        <v>20</v>
      </c>
      <c r="C20" s="24">
        <v>6183.94</v>
      </c>
      <c r="D20" s="24">
        <v>3468.44</v>
      </c>
      <c r="E20" s="24">
        <v>3455.15</v>
      </c>
      <c r="F20" s="24">
        <v>949.58</v>
      </c>
      <c r="G20" s="24">
        <v>261.84</v>
      </c>
      <c r="H20" s="25"/>
      <c r="I20" s="24"/>
      <c r="J20" s="24"/>
      <c r="K20" s="24"/>
      <c r="L20" s="24"/>
      <c r="M20" s="24"/>
      <c r="N20" s="24"/>
      <c r="O20" s="24"/>
      <c r="P20" s="24"/>
      <c r="Q20" s="54">
        <f t="shared" si="1"/>
        <v>0</v>
      </c>
      <c r="R20" s="66">
        <f t="shared" si="0"/>
        <v>14318.949999999999</v>
      </c>
      <c r="S20" s="55">
        <f t="shared" si="2"/>
        <v>14318.949999999999</v>
      </c>
      <c r="U20" s="86"/>
      <c r="V20" s="74"/>
      <c r="W20" s="17"/>
    </row>
    <row r="21" spans="1:23" ht="15.75">
      <c r="A21" s="52">
        <v>17</v>
      </c>
      <c r="B21" s="53" t="s">
        <v>21</v>
      </c>
      <c r="C21" s="24">
        <v>8472.31</v>
      </c>
      <c r="D21" s="24">
        <v>10425.13</v>
      </c>
      <c r="E21" s="24">
        <v>4198.8</v>
      </c>
      <c r="F21" s="24">
        <v>742.39</v>
      </c>
      <c r="G21" s="24">
        <v>1259.75</v>
      </c>
      <c r="H21" s="25"/>
      <c r="I21" s="24"/>
      <c r="J21" s="24"/>
      <c r="K21" s="24"/>
      <c r="L21" s="24"/>
      <c r="M21" s="24"/>
      <c r="N21" s="24"/>
      <c r="O21" s="24"/>
      <c r="P21" s="24"/>
      <c r="Q21" s="54">
        <f t="shared" si="1"/>
        <v>0</v>
      </c>
      <c r="R21" s="66">
        <f t="shared" si="0"/>
        <v>25098.379999999997</v>
      </c>
      <c r="S21" s="55">
        <f t="shared" si="2"/>
        <v>25098.379999999997</v>
      </c>
      <c r="U21" s="86"/>
      <c r="V21" s="74"/>
      <c r="W21" s="17"/>
    </row>
    <row r="22" spans="1:23" ht="15.75">
      <c r="A22" s="52">
        <v>18</v>
      </c>
      <c r="B22" s="53" t="s">
        <v>22</v>
      </c>
      <c r="C22" s="24">
        <v>37082.12</v>
      </c>
      <c r="D22" s="24">
        <v>51490.13</v>
      </c>
      <c r="E22" s="24">
        <v>44818.26</v>
      </c>
      <c r="F22" s="24">
        <v>2236.81</v>
      </c>
      <c r="G22" s="24">
        <v>3654.45</v>
      </c>
      <c r="H22" s="24">
        <v>163.89</v>
      </c>
      <c r="I22" s="24"/>
      <c r="J22" s="24"/>
      <c r="K22" s="24"/>
      <c r="L22" s="24">
        <v>47240.82</v>
      </c>
      <c r="M22" s="24">
        <v>2139.08</v>
      </c>
      <c r="N22" s="24">
        <v>2139.08</v>
      </c>
      <c r="P22" s="24">
        <v>12834.48</v>
      </c>
      <c r="Q22" s="54">
        <f t="shared" si="1"/>
        <v>64517.350000000006</v>
      </c>
      <c r="R22" s="66">
        <f t="shared" si="0"/>
        <v>203799.12000000002</v>
      </c>
      <c r="S22" s="55">
        <f t="shared" si="2"/>
        <v>139281.77000000002</v>
      </c>
      <c r="U22" s="86"/>
      <c r="V22" s="74"/>
      <c r="W22" s="17"/>
    </row>
    <row r="23" spans="1:23" ht="15.75">
      <c r="A23" s="52">
        <v>19</v>
      </c>
      <c r="B23" s="53" t="s">
        <v>23</v>
      </c>
      <c r="C23" s="24">
        <v>23945.04</v>
      </c>
      <c r="D23" s="24">
        <v>29607.58</v>
      </c>
      <c r="E23" s="24">
        <v>13080.29</v>
      </c>
      <c r="F23" s="24">
        <v>2219.05</v>
      </c>
      <c r="G23" s="24">
        <v>2329.93</v>
      </c>
      <c r="H23" s="25"/>
      <c r="I23" s="24"/>
      <c r="J23" s="24"/>
      <c r="K23" s="24"/>
      <c r="L23" s="24"/>
      <c r="M23" s="24"/>
      <c r="N23" s="24"/>
      <c r="O23" s="24"/>
      <c r="P23" s="24"/>
      <c r="Q23" s="54">
        <f t="shared" si="1"/>
        <v>0</v>
      </c>
      <c r="R23" s="66">
        <f t="shared" si="0"/>
        <v>71181.89</v>
      </c>
      <c r="S23" s="55">
        <f t="shared" si="2"/>
        <v>71181.89</v>
      </c>
      <c r="U23" s="86"/>
      <c r="V23" s="74"/>
      <c r="W23" s="17"/>
    </row>
    <row r="24" spans="1:23" ht="15.75">
      <c r="A24" s="52">
        <v>20</v>
      </c>
      <c r="B24" s="53" t="s">
        <v>24</v>
      </c>
      <c r="C24" s="24">
        <v>19043.39</v>
      </c>
      <c r="D24" s="24">
        <v>20160.11</v>
      </c>
      <c r="E24" s="24">
        <v>8187.19</v>
      </c>
      <c r="F24" s="24">
        <v>3918.88</v>
      </c>
      <c r="G24" s="24">
        <v>2010.14</v>
      </c>
      <c r="H24" s="25"/>
      <c r="I24" s="24"/>
      <c r="J24" s="24"/>
      <c r="K24" s="24"/>
      <c r="L24" s="24">
        <v>3315</v>
      </c>
      <c r="M24" s="24"/>
      <c r="N24" s="24"/>
      <c r="O24" s="24"/>
      <c r="P24" s="24"/>
      <c r="Q24" s="54">
        <f t="shared" si="1"/>
        <v>3315</v>
      </c>
      <c r="R24" s="66">
        <f t="shared" si="0"/>
        <v>56634.71</v>
      </c>
      <c r="S24" s="55">
        <f t="shared" si="2"/>
        <v>53319.71</v>
      </c>
      <c r="U24" s="86"/>
      <c r="V24" s="74"/>
      <c r="W24" s="17"/>
    </row>
    <row r="25" spans="1:23" ht="15.75">
      <c r="A25" s="52">
        <v>21</v>
      </c>
      <c r="B25" s="53" t="s">
        <v>25</v>
      </c>
      <c r="C25" s="24">
        <v>11677.69</v>
      </c>
      <c r="D25" s="24">
        <v>12436.65</v>
      </c>
      <c r="E25" s="24">
        <v>12657.83</v>
      </c>
      <c r="F25" s="24">
        <v>1402.35</v>
      </c>
      <c r="G25" s="24">
        <v>989.25</v>
      </c>
      <c r="H25" s="25"/>
      <c r="I25" s="24"/>
      <c r="J25" s="24"/>
      <c r="K25" s="24"/>
      <c r="L25" s="24"/>
      <c r="M25" s="24"/>
      <c r="N25" s="24"/>
      <c r="O25" s="24"/>
      <c r="P25" s="24"/>
      <c r="Q25" s="54">
        <f t="shared" si="1"/>
        <v>0</v>
      </c>
      <c r="R25" s="66">
        <f t="shared" si="0"/>
        <v>39163.77</v>
      </c>
      <c r="S25" s="55">
        <f t="shared" si="2"/>
        <v>39163.77</v>
      </c>
      <c r="U25" s="86"/>
      <c r="V25" s="74"/>
      <c r="W25" s="17"/>
    </row>
    <row r="26" spans="1:23" ht="15.75">
      <c r="A26" s="52">
        <v>22</v>
      </c>
      <c r="B26" s="53" t="s">
        <v>26</v>
      </c>
      <c r="C26" s="24">
        <v>86153.44</v>
      </c>
      <c r="D26" s="24">
        <v>98208.26</v>
      </c>
      <c r="E26" s="24">
        <v>36232.08</v>
      </c>
      <c r="F26" s="24">
        <v>5150.99</v>
      </c>
      <c r="G26" s="24">
        <v>8991.48</v>
      </c>
      <c r="H26" s="25">
        <v>491.69</v>
      </c>
      <c r="I26" s="24"/>
      <c r="J26" s="24"/>
      <c r="K26" s="24">
        <v>6417.24</v>
      </c>
      <c r="L26" s="24">
        <v>12051.85</v>
      </c>
      <c r="M26" s="24">
        <v>2139.08</v>
      </c>
      <c r="N26" s="24">
        <v>5454.08</v>
      </c>
      <c r="O26" s="24"/>
      <c r="P26" s="24"/>
      <c r="Q26" s="54">
        <f t="shared" si="1"/>
        <v>26553.940000000002</v>
      </c>
      <c r="R26" s="66">
        <f t="shared" si="0"/>
        <v>261290.19000000003</v>
      </c>
      <c r="S26" s="55">
        <f t="shared" si="2"/>
        <v>234736.25000000003</v>
      </c>
      <c r="U26" s="86"/>
      <c r="V26" s="74"/>
      <c r="W26" s="17"/>
    </row>
    <row r="27" spans="1:23" ht="15.75">
      <c r="A27" s="52">
        <v>23</v>
      </c>
      <c r="B27" s="53" t="s">
        <v>27</v>
      </c>
      <c r="C27" s="24">
        <v>44955.88</v>
      </c>
      <c r="D27" s="24">
        <v>45553.29</v>
      </c>
      <c r="E27" s="24">
        <v>36201.91</v>
      </c>
      <c r="F27" s="24">
        <v>3620.51</v>
      </c>
      <c r="G27" s="24">
        <v>5777.91</v>
      </c>
      <c r="H27" s="25">
        <v>163.9</v>
      </c>
      <c r="I27" s="24"/>
      <c r="J27" s="24"/>
      <c r="K27" s="24"/>
      <c r="L27" s="24"/>
      <c r="M27" s="24"/>
      <c r="N27" s="24">
        <v>6794.47</v>
      </c>
      <c r="O27" s="24"/>
      <c r="P27" s="24"/>
      <c r="Q27" s="54">
        <f t="shared" si="1"/>
        <v>6958.37</v>
      </c>
      <c r="R27" s="66">
        <f t="shared" si="0"/>
        <v>143067.87</v>
      </c>
      <c r="S27" s="55">
        <f t="shared" si="2"/>
        <v>136109.5</v>
      </c>
      <c r="U27" s="86"/>
      <c r="V27" s="74"/>
      <c r="W27" s="17"/>
    </row>
    <row r="28" spans="1:23" ht="15.75">
      <c r="A28" s="52">
        <v>24</v>
      </c>
      <c r="B28" s="53" t="s">
        <v>37</v>
      </c>
      <c r="C28" s="24">
        <v>4715.11</v>
      </c>
      <c r="D28" s="24">
        <v>3906.52</v>
      </c>
      <c r="E28" s="24">
        <v>1087.85</v>
      </c>
      <c r="F28" s="24">
        <v>402.99</v>
      </c>
      <c r="G28" s="24">
        <v>442.06</v>
      </c>
      <c r="H28" s="25"/>
      <c r="I28" s="24"/>
      <c r="J28" s="24"/>
      <c r="K28" s="24"/>
      <c r="L28" s="24"/>
      <c r="M28" s="24"/>
      <c r="N28" s="24"/>
      <c r="O28" s="24"/>
      <c r="P28" s="24"/>
      <c r="Q28" s="54">
        <f t="shared" si="1"/>
        <v>0</v>
      </c>
      <c r="R28" s="66">
        <f t="shared" si="0"/>
        <v>10554.529999999999</v>
      </c>
      <c r="S28" s="55">
        <f t="shared" si="2"/>
        <v>10554.529999999999</v>
      </c>
      <c r="U28" s="86"/>
      <c r="V28" s="74"/>
      <c r="W28" s="17"/>
    </row>
    <row r="29" spans="1:23" ht="15.75">
      <c r="A29" s="52">
        <v>25</v>
      </c>
      <c r="B29" s="53" t="s">
        <v>38</v>
      </c>
      <c r="C29" s="24">
        <v>25296.11</v>
      </c>
      <c r="D29" s="24">
        <v>25801.57</v>
      </c>
      <c r="E29" s="24">
        <v>28050.96</v>
      </c>
      <c r="F29" s="24">
        <v>2915.84</v>
      </c>
      <c r="G29" s="24">
        <v>3349.79</v>
      </c>
      <c r="H29" s="25"/>
      <c r="I29" s="24"/>
      <c r="J29" s="24"/>
      <c r="K29" s="24">
        <v>7486.79</v>
      </c>
      <c r="L29" s="24">
        <v>2783.53</v>
      </c>
      <c r="M29" s="24">
        <v>2783.53</v>
      </c>
      <c r="N29" s="24"/>
      <c r="O29" s="24"/>
      <c r="P29" s="24"/>
      <c r="Q29" s="54">
        <f t="shared" si="1"/>
        <v>13053.85</v>
      </c>
      <c r="R29" s="66">
        <f t="shared" si="0"/>
        <v>98468.12</v>
      </c>
      <c r="S29" s="55">
        <f t="shared" si="2"/>
        <v>85414.26999999999</v>
      </c>
      <c r="U29" s="86"/>
      <c r="V29" s="74"/>
      <c r="W29" s="17"/>
    </row>
    <row r="30" spans="1:23" ht="15.75">
      <c r="A30" s="52">
        <v>26</v>
      </c>
      <c r="B30" s="53" t="s">
        <v>40</v>
      </c>
      <c r="C30" s="24">
        <v>9381.54</v>
      </c>
      <c r="D30" s="24">
        <v>7274.9</v>
      </c>
      <c r="E30" s="24">
        <v>5941.57</v>
      </c>
      <c r="F30" s="24">
        <v>1574.39</v>
      </c>
      <c r="G30" s="24">
        <v>576.15</v>
      </c>
      <c r="H30" s="25"/>
      <c r="I30" s="24"/>
      <c r="J30" s="24"/>
      <c r="K30" s="24"/>
      <c r="L30" s="24"/>
      <c r="M30" s="24"/>
      <c r="N30" s="24"/>
      <c r="O30" s="24"/>
      <c r="P30" s="24"/>
      <c r="Q30" s="54">
        <f t="shared" si="1"/>
        <v>0</v>
      </c>
      <c r="R30" s="66">
        <f t="shared" si="0"/>
        <v>24748.550000000003</v>
      </c>
      <c r="S30" s="55">
        <f t="shared" si="2"/>
        <v>24748.550000000003</v>
      </c>
      <c r="U30" s="86"/>
      <c r="V30" s="74"/>
      <c r="W30" s="17"/>
    </row>
    <row r="31" spans="1:55" s="45" customFormat="1" ht="15.75">
      <c r="A31" s="52">
        <v>27</v>
      </c>
      <c r="B31" s="53" t="s">
        <v>42</v>
      </c>
      <c r="C31" s="24">
        <v>7143.53</v>
      </c>
      <c r="D31" s="24">
        <v>9045.32</v>
      </c>
      <c r="E31" s="24">
        <v>3426.97</v>
      </c>
      <c r="F31" s="24">
        <v>1178.1</v>
      </c>
      <c r="G31" s="24">
        <v>1081.25</v>
      </c>
      <c r="H31" s="24">
        <v>491.69</v>
      </c>
      <c r="I31" s="24"/>
      <c r="J31" s="24"/>
      <c r="K31" s="24"/>
      <c r="L31" s="24"/>
      <c r="M31" s="24"/>
      <c r="N31" s="24"/>
      <c r="O31" s="24"/>
      <c r="P31" s="24"/>
      <c r="Q31" s="54">
        <f t="shared" si="1"/>
        <v>491.69</v>
      </c>
      <c r="R31" s="66">
        <f t="shared" si="0"/>
        <v>22366.859999999997</v>
      </c>
      <c r="S31" s="55">
        <f t="shared" si="2"/>
        <v>21875.17</v>
      </c>
      <c r="T31" s="4"/>
      <c r="U31" s="86"/>
      <c r="V31" s="74"/>
      <c r="W31" s="1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23" s="4" customFormat="1" ht="15.75">
      <c r="A32" s="52">
        <v>28</v>
      </c>
      <c r="B32" s="53" t="s">
        <v>55</v>
      </c>
      <c r="C32" s="24">
        <v>4048.43</v>
      </c>
      <c r="D32" s="24">
        <v>3165.1</v>
      </c>
      <c r="E32" s="24">
        <v>841.46</v>
      </c>
      <c r="F32" s="24">
        <v>363.84</v>
      </c>
      <c r="G32" s="24">
        <v>338.69</v>
      </c>
      <c r="H32" s="24"/>
      <c r="I32" s="24"/>
      <c r="J32" s="24"/>
      <c r="K32" s="24"/>
      <c r="L32" s="24"/>
      <c r="M32" s="24"/>
      <c r="N32" s="24"/>
      <c r="O32" s="24"/>
      <c r="P32" s="24"/>
      <c r="Q32" s="54">
        <f t="shared" si="1"/>
        <v>0</v>
      </c>
      <c r="R32" s="66">
        <f t="shared" si="0"/>
        <v>8757.52</v>
      </c>
      <c r="S32" s="55">
        <f t="shared" si="2"/>
        <v>8757.52</v>
      </c>
      <c r="U32" s="86"/>
      <c r="V32" s="74"/>
      <c r="W32" s="17"/>
    </row>
    <row r="33" spans="1:23" s="4" customFormat="1" ht="15.75">
      <c r="A33" s="52">
        <v>29</v>
      </c>
      <c r="B33" s="53" t="s">
        <v>56</v>
      </c>
      <c r="C33" s="24">
        <v>7941.98</v>
      </c>
      <c r="D33" s="24">
        <v>7764.19</v>
      </c>
      <c r="E33" s="24">
        <v>2272.08</v>
      </c>
      <c r="F33" s="24">
        <v>3538.26</v>
      </c>
      <c r="G33" s="24">
        <v>1242.85</v>
      </c>
      <c r="H33" s="24"/>
      <c r="I33" s="24"/>
      <c r="J33" s="24"/>
      <c r="K33" s="24"/>
      <c r="L33" s="24"/>
      <c r="M33" s="24"/>
      <c r="N33" s="24">
        <v>1069.54</v>
      </c>
      <c r="O33" s="24"/>
      <c r="P33" s="24"/>
      <c r="Q33" s="54">
        <f t="shared" si="1"/>
        <v>1069.54</v>
      </c>
      <c r="R33" s="66">
        <f t="shared" si="0"/>
        <v>23828.9</v>
      </c>
      <c r="S33" s="55">
        <f t="shared" si="2"/>
        <v>22759.36</v>
      </c>
      <c r="U33" s="86"/>
      <c r="V33" s="74"/>
      <c r="W33" s="17"/>
    </row>
    <row r="34" spans="1:23" s="4" customFormat="1" ht="16.5" thickBot="1">
      <c r="A34" s="52">
        <v>30</v>
      </c>
      <c r="B34" s="53" t="s">
        <v>65</v>
      </c>
      <c r="C34" s="24">
        <v>5813.26</v>
      </c>
      <c r="D34" s="24">
        <v>4189.67</v>
      </c>
      <c r="E34" s="24">
        <v>2342.45</v>
      </c>
      <c r="F34" s="24">
        <v>1834.9</v>
      </c>
      <c r="G34" s="24">
        <v>1069.12</v>
      </c>
      <c r="H34" s="24"/>
      <c r="I34" s="24"/>
      <c r="J34" s="24"/>
      <c r="K34" s="24"/>
      <c r="L34" s="24"/>
      <c r="M34" s="24"/>
      <c r="N34" s="24"/>
      <c r="O34" s="24"/>
      <c r="P34" s="24"/>
      <c r="Q34" s="54">
        <f t="shared" si="1"/>
        <v>0</v>
      </c>
      <c r="R34" s="66">
        <f t="shared" si="0"/>
        <v>15249.400000000001</v>
      </c>
      <c r="S34" s="55">
        <f t="shared" si="2"/>
        <v>15249.400000000001</v>
      </c>
      <c r="U34" s="86"/>
      <c r="V34" s="74"/>
      <c r="W34" s="17"/>
    </row>
    <row r="35" spans="1:55" s="46" customFormat="1" ht="26.25" customHeight="1" thickBot="1">
      <c r="A35" s="54"/>
      <c r="B35" s="54" t="s">
        <v>28</v>
      </c>
      <c r="C35" s="54">
        <f>SUM(C5:C34)</f>
        <v>852154.72</v>
      </c>
      <c r="D35" s="54">
        <f aca="true" t="shared" si="3" ref="D35:P35">SUM(D5:D34)</f>
        <v>906507.1599999999</v>
      </c>
      <c r="E35" s="54">
        <f t="shared" si="3"/>
        <v>674550.1999999997</v>
      </c>
      <c r="F35" s="54">
        <f t="shared" si="3"/>
        <v>103463.47000000002</v>
      </c>
      <c r="G35" s="54">
        <f t="shared" si="3"/>
        <v>90178.19999999998</v>
      </c>
      <c r="H35" s="54">
        <f t="shared" si="3"/>
        <v>8207.169999999998</v>
      </c>
      <c r="I35" s="54">
        <f t="shared" si="3"/>
        <v>0</v>
      </c>
      <c r="J35" s="54">
        <f t="shared" si="3"/>
        <v>17246.390000000003</v>
      </c>
      <c r="K35" s="54">
        <f t="shared" si="3"/>
        <v>16043.11</v>
      </c>
      <c r="L35" s="54">
        <f t="shared" si="3"/>
        <v>164942.28999999998</v>
      </c>
      <c r="M35" s="54">
        <f t="shared" si="3"/>
        <v>15242.810000000001</v>
      </c>
      <c r="N35" s="54">
        <f t="shared" si="3"/>
        <v>59546.95000000001</v>
      </c>
      <c r="O35" s="54">
        <f t="shared" si="3"/>
        <v>2147.31</v>
      </c>
      <c r="P35" s="54">
        <f t="shared" si="3"/>
        <v>32615.56</v>
      </c>
      <c r="Q35" s="54">
        <f t="shared" si="1"/>
        <v>315991.58999999997</v>
      </c>
      <c r="R35" s="66">
        <f t="shared" si="0"/>
        <v>2942845.34</v>
      </c>
      <c r="S35" s="85">
        <f t="shared" si="2"/>
        <v>2626853.75</v>
      </c>
      <c r="T35" s="89"/>
      <c r="U35" s="86"/>
      <c r="V35" s="90"/>
      <c r="W35" s="1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2:19" ht="15.75">
      <c r="B36" s="28"/>
      <c r="C36" s="29"/>
      <c r="D36" s="29"/>
      <c r="E36" s="29"/>
      <c r="F36" s="30"/>
      <c r="G36" s="30"/>
      <c r="H36" s="31"/>
      <c r="I36" s="29"/>
      <c r="J36" s="29"/>
      <c r="K36" s="29"/>
      <c r="L36" s="29"/>
      <c r="M36" s="29"/>
      <c r="N36" s="29"/>
      <c r="O36" s="29"/>
      <c r="P36" s="29"/>
      <c r="Q36" s="29"/>
      <c r="S36" s="31"/>
    </row>
    <row r="37" spans="2:19" ht="15.75">
      <c r="B37" s="32"/>
      <c r="C37" s="29"/>
      <c r="D37" s="29"/>
      <c r="E37" s="29"/>
      <c r="F37" s="30"/>
      <c r="G37" s="30"/>
      <c r="H37" s="31"/>
      <c r="I37" s="29"/>
      <c r="J37" s="29"/>
      <c r="K37" s="29"/>
      <c r="L37" s="29"/>
      <c r="M37" s="29"/>
      <c r="N37" s="29"/>
      <c r="O37" s="29"/>
      <c r="P37" s="29"/>
      <c r="Q37" s="29"/>
      <c r="S37" s="31"/>
    </row>
    <row r="38" spans="2:22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3"/>
      <c r="S38" s="58"/>
      <c r="V38" s="74"/>
    </row>
    <row r="39" spans="2:18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3"/>
    </row>
    <row r="40" spans="2:17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</row>
    <row r="41" spans="2:17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</row>
    <row r="42" spans="2:19" ht="12.75">
      <c r="B42" s="13"/>
      <c r="D42" s="3"/>
      <c r="S42" s="58"/>
    </row>
    <row r="43" spans="2:12" ht="12.75">
      <c r="B43" s="9"/>
      <c r="D43" s="3"/>
      <c r="F43" s="3"/>
      <c r="G43" s="3"/>
      <c r="L43" s="3"/>
    </row>
    <row r="44" ht="12.75">
      <c r="B44" s="9"/>
    </row>
    <row r="45" ht="12.75">
      <c r="B45" s="9"/>
    </row>
    <row r="46" ht="12.75">
      <c r="B46" s="9"/>
    </row>
    <row r="47" spans="2:10" ht="12.75">
      <c r="B47" s="9"/>
      <c r="J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19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12"/>
    </row>
    <row r="53" spans="2:19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12"/>
    </row>
    <row r="54" spans="2:19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A3" sqref="A3:E36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4.8515625" style="0" customWidth="1"/>
    <col min="5" max="5" width="29.00390625" style="0" customWidth="1"/>
  </cols>
  <sheetData>
    <row r="3" spans="1:5" ht="15">
      <c r="A3" s="84" t="s">
        <v>87</v>
      </c>
      <c r="B3" s="84"/>
      <c r="C3" s="84"/>
      <c r="D3" s="84"/>
      <c r="E3" s="84"/>
    </row>
    <row r="4" spans="1:5" ht="14.25">
      <c r="A4" s="35"/>
      <c r="B4" s="35"/>
      <c r="C4" s="37"/>
      <c r="D4" s="1"/>
      <c r="E4" s="1"/>
    </row>
    <row r="5" spans="1:5" ht="15.75">
      <c r="A5" s="47" t="s">
        <v>0</v>
      </c>
      <c r="B5" s="48" t="s">
        <v>1</v>
      </c>
      <c r="C5" s="48" t="s">
        <v>63</v>
      </c>
      <c r="D5" s="76" t="s">
        <v>94</v>
      </c>
      <c r="E5" s="76" t="s">
        <v>93</v>
      </c>
    </row>
    <row r="6" spans="1:5" ht="15.75">
      <c r="A6" s="52">
        <v>1</v>
      </c>
      <c r="B6" s="53" t="s">
        <v>6</v>
      </c>
      <c r="C6" s="6">
        <v>206763.52</v>
      </c>
      <c r="D6" s="76"/>
      <c r="E6" s="6">
        <f>C6+D6</f>
        <v>206763.52</v>
      </c>
    </row>
    <row r="7" spans="1:5" ht="15.75">
      <c r="A7" s="52">
        <v>2</v>
      </c>
      <c r="B7" s="53" t="s">
        <v>7</v>
      </c>
      <c r="C7" s="6">
        <v>14561.35</v>
      </c>
      <c r="D7" s="76"/>
      <c r="E7" s="6">
        <f aca="true" t="shared" si="0" ref="E7:E36">C7+D7</f>
        <v>14561.35</v>
      </c>
    </row>
    <row r="8" spans="1:5" ht="15.75">
      <c r="A8" s="52">
        <v>3</v>
      </c>
      <c r="B8" s="53" t="s">
        <v>8</v>
      </c>
      <c r="C8" s="59"/>
      <c r="D8" s="67"/>
      <c r="E8" s="6">
        <f t="shared" si="0"/>
        <v>0</v>
      </c>
    </row>
    <row r="9" spans="1:5" ht="15.75">
      <c r="A9" s="52">
        <v>4</v>
      </c>
      <c r="B9" s="53" t="s">
        <v>9</v>
      </c>
      <c r="C9" s="59">
        <v>23889.3</v>
      </c>
      <c r="D9" s="67"/>
      <c r="E9" s="6">
        <f t="shared" si="0"/>
        <v>23889.3</v>
      </c>
    </row>
    <row r="10" spans="1:5" ht="15.75">
      <c r="A10" s="52">
        <v>5</v>
      </c>
      <c r="B10" s="53" t="s">
        <v>10</v>
      </c>
      <c r="C10" s="59">
        <v>2674.97</v>
      </c>
      <c r="D10" s="67"/>
      <c r="E10" s="6">
        <f t="shared" si="0"/>
        <v>2674.97</v>
      </c>
    </row>
    <row r="11" spans="1:5" ht="15.75">
      <c r="A11" s="52">
        <v>6</v>
      </c>
      <c r="B11" s="53" t="s">
        <v>54</v>
      </c>
      <c r="C11" s="59">
        <v>1255.01</v>
      </c>
      <c r="D11" s="67"/>
      <c r="E11" s="6">
        <f t="shared" si="0"/>
        <v>1255.01</v>
      </c>
    </row>
    <row r="12" spans="1:5" ht="15.75">
      <c r="A12" s="52">
        <v>7</v>
      </c>
      <c r="B12" s="53" t="s">
        <v>11</v>
      </c>
      <c r="C12" s="59">
        <v>230456.21</v>
      </c>
      <c r="D12" s="67"/>
      <c r="E12" s="6">
        <f t="shared" si="0"/>
        <v>230456.21</v>
      </c>
    </row>
    <row r="13" spans="1:5" ht="15.75">
      <c r="A13" s="52">
        <v>8</v>
      </c>
      <c r="B13" s="53" t="s">
        <v>12</v>
      </c>
      <c r="C13" s="59"/>
      <c r="D13" s="67"/>
      <c r="E13" s="6">
        <f t="shared" si="0"/>
        <v>0</v>
      </c>
    </row>
    <row r="14" spans="1:5" ht="15.75">
      <c r="A14" s="52">
        <v>9</v>
      </c>
      <c r="B14" s="53" t="s">
        <v>13</v>
      </c>
      <c r="C14" s="59">
        <v>1056.25</v>
      </c>
      <c r="D14" s="67"/>
      <c r="E14" s="6">
        <f t="shared" si="0"/>
        <v>1056.25</v>
      </c>
    </row>
    <row r="15" spans="1:5" ht="15.75">
      <c r="A15" s="52">
        <v>10</v>
      </c>
      <c r="B15" s="53" t="s">
        <v>14</v>
      </c>
      <c r="C15" s="59"/>
      <c r="D15" s="67"/>
      <c r="E15" s="6">
        <f t="shared" si="0"/>
        <v>0</v>
      </c>
    </row>
    <row r="16" spans="1:5" ht="15.75">
      <c r="A16" s="52">
        <v>11</v>
      </c>
      <c r="B16" s="53" t="s">
        <v>15</v>
      </c>
      <c r="C16" s="59">
        <v>71623.23</v>
      </c>
      <c r="D16" s="67"/>
      <c r="E16" s="6">
        <f t="shared" si="0"/>
        <v>71623.23</v>
      </c>
    </row>
    <row r="17" spans="1:5" ht="15.75">
      <c r="A17" s="52">
        <v>12</v>
      </c>
      <c r="B17" s="53" t="s">
        <v>16</v>
      </c>
      <c r="C17" s="59"/>
      <c r="D17" s="67"/>
      <c r="E17" s="6">
        <f t="shared" si="0"/>
        <v>0</v>
      </c>
    </row>
    <row r="18" spans="1:5" ht="15.75">
      <c r="A18" s="52">
        <v>13</v>
      </c>
      <c r="B18" s="53" t="s">
        <v>17</v>
      </c>
      <c r="C18" s="59"/>
      <c r="D18" s="67"/>
      <c r="E18" s="6">
        <f t="shared" si="0"/>
        <v>0</v>
      </c>
    </row>
    <row r="19" spans="1:5" ht="15.75">
      <c r="A19" s="52">
        <v>14</v>
      </c>
      <c r="B19" s="53" t="s">
        <v>18</v>
      </c>
      <c r="C19" s="59">
        <v>669.95</v>
      </c>
      <c r="D19" s="67"/>
      <c r="E19" s="6">
        <f t="shared" si="0"/>
        <v>669.95</v>
      </c>
    </row>
    <row r="20" spans="1:5" ht="15.75">
      <c r="A20" s="52">
        <v>15</v>
      </c>
      <c r="B20" s="53" t="s">
        <v>19</v>
      </c>
      <c r="C20" s="59">
        <v>16810.24</v>
      </c>
      <c r="D20" s="67"/>
      <c r="E20" s="6">
        <f t="shared" si="0"/>
        <v>16810.24</v>
      </c>
    </row>
    <row r="21" spans="1:5" ht="15.75">
      <c r="A21" s="52">
        <v>16</v>
      </c>
      <c r="B21" s="53" t="s">
        <v>20</v>
      </c>
      <c r="C21" s="59"/>
      <c r="D21" s="67"/>
      <c r="E21" s="6">
        <f t="shared" si="0"/>
        <v>0</v>
      </c>
    </row>
    <row r="22" spans="1:5" ht="15.75">
      <c r="A22" s="52">
        <v>17</v>
      </c>
      <c r="B22" s="53" t="s">
        <v>21</v>
      </c>
      <c r="C22" s="59"/>
      <c r="D22" s="67"/>
      <c r="E22" s="6">
        <f t="shared" si="0"/>
        <v>0</v>
      </c>
    </row>
    <row r="23" spans="1:5" ht="15.75">
      <c r="A23" s="52">
        <v>18</v>
      </c>
      <c r="B23" s="53" t="s">
        <v>22</v>
      </c>
      <c r="C23" s="59">
        <v>87620.04</v>
      </c>
      <c r="D23" s="67">
        <v>22820.64</v>
      </c>
      <c r="E23" s="6">
        <f t="shared" si="0"/>
        <v>110440.68</v>
      </c>
    </row>
    <row r="24" spans="1:5" ht="15.75">
      <c r="A24" s="52">
        <v>19</v>
      </c>
      <c r="B24" s="53" t="s">
        <v>23</v>
      </c>
      <c r="C24" s="59">
        <v>1321.16</v>
      </c>
      <c r="D24" s="67"/>
      <c r="E24" s="6">
        <f t="shared" si="0"/>
        <v>1321.16</v>
      </c>
    </row>
    <row r="25" spans="1:5" ht="15.75">
      <c r="A25" s="52">
        <v>20</v>
      </c>
      <c r="B25" s="53" t="s">
        <v>24</v>
      </c>
      <c r="C25" s="59"/>
      <c r="D25" s="67"/>
      <c r="E25" s="6">
        <f t="shared" si="0"/>
        <v>0</v>
      </c>
    </row>
    <row r="26" spans="1:5" ht="15.75">
      <c r="A26" s="52">
        <v>21</v>
      </c>
      <c r="B26" s="53" t="s">
        <v>25</v>
      </c>
      <c r="C26" s="59"/>
      <c r="D26" s="67"/>
      <c r="E26" s="6">
        <f t="shared" si="0"/>
        <v>0</v>
      </c>
    </row>
    <row r="27" spans="1:5" ht="15.75">
      <c r="A27" s="52">
        <v>22</v>
      </c>
      <c r="B27" s="53" t="s">
        <v>26</v>
      </c>
      <c r="C27" s="59">
        <v>72612.26</v>
      </c>
      <c r="D27" s="67"/>
      <c r="E27" s="6">
        <f t="shared" si="0"/>
        <v>72612.26</v>
      </c>
    </row>
    <row r="28" spans="1:5" ht="15.75">
      <c r="A28" s="52">
        <v>23</v>
      </c>
      <c r="B28" s="53" t="s">
        <v>27</v>
      </c>
      <c r="C28" s="59">
        <v>11513.54</v>
      </c>
      <c r="D28" s="67"/>
      <c r="E28" s="6">
        <f t="shared" si="0"/>
        <v>11513.54</v>
      </c>
    </row>
    <row r="29" spans="1:5" ht="15.75">
      <c r="A29" s="52">
        <v>24</v>
      </c>
      <c r="B29" s="53" t="s">
        <v>37</v>
      </c>
      <c r="C29" s="59"/>
      <c r="D29" s="67"/>
      <c r="E29" s="6">
        <f t="shared" si="0"/>
        <v>0</v>
      </c>
    </row>
    <row r="30" spans="1:5" ht="15.75">
      <c r="A30" s="52">
        <v>25</v>
      </c>
      <c r="B30" s="53" t="s">
        <v>38</v>
      </c>
      <c r="C30" s="59">
        <v>653.69</v>
      </c>
      <c r="D30" s="67"/>
      <c r="E30" s="6">
        <f t="shared" si="0"/>
        <v>653.69</v>
      </c>
    </row>
    <row r="31" spans="1:5" ht="15.75">
      <c r="A31" s="52">
        <v>26</v>
      </c>
      <c r="B31" s="53" t="s">
        <v>40</v>
      </c>
      <c r="C31" s="59"/>
      <c r="D31" s="67"/>
      <c r="E31" s="6">
        <f t="shared" si="0"/>
        <v>0</v>
      </c>
    </row>
    <row r="32" spans="1:5" ht="15.75">
      <c r="A32" s="52">
        <v>27</v>
      </c>
      <c r="B32" s="53" t="s">
        <v>42</v>
      </c>
      <c r="C32" s="59"/>
      <c r="D32" s="67"/>
      <c r="E32" s="6">
        <f t="shared" si="0"/>
        <v>0</v>
      </c>
    </row>
    <row r="33" spans="1:5" ht="15.75">
      <c r="A33" s="52">
        <v>28</v>
      </c>
      <c r="B33" s="53" t="s">
        <v>55</v>
      </c>
      <c r="C33" s="59"/>
      <c r="D33" s="67"/>
      <c r="E33" s="6">
        <f t="shared" si="0"/>
        <v>0</v>
      </c>
    </row>
    <row r="34" spans="1:5" ht="15.75">
      <c r="A34" s="52">
        <v>29</v>
      </c>
      <c r="B34" s="53" t="s">
        <v>56</v>
      </c>
      <c r="C34" s="59"/>
      <c r="D34" s="67"/>
      <c r="E34" s="6">
        <f t="shared" si="0"/>
        <v>0</v>
      </c>
    </row>
    <row r="35" spans="1:5" ht="15.75">
      <c r="A35" s="52">
        <v>30</v>
      </c>
      <c r="B35" s="53" t="s">
        <v>65</v>
      </c>
      <c r="C35" s="59"/>
      <c r="D35" s="67"/>
      <c r="E35" s="6">
        <f t="shared" si="0"/>
        <v>0</v>
      </c>
    </row>
    <row r="36" spans="1:5" ht="15.75">
      <c r="A36" s="54"/>
      <c r="B36" s="54" t="s">
        <v>28</v>
      </c>
      <c r="C36" s="60">
        <f>SUM(C6:C35)</f>
        <v>743480.72</v>
      </c>
      <c r="D36" s="67">
        <f>SUM(D6:D35)</f>
        <v>22820.64</v>
      </c>
      <c r="E36" s="6">
        <f t="shared" si="0"/>
        <v>766301.36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6" sqref="C6:C35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7" t="s">
        <v>88</v>
      </c>
      <c r="B3" s="57"/>
      <c r="C3" s="57"/>
      <c r="D3" s="57"/>
      <c r="E3" s="57"/>
      <c r="F3" s="57"/>
      <c r="G3" s="57"/>
    </row>
    <row r="4" spans="1:7" ht="14.25">
      <c r="A4" s="80"/>
      <c r="B4" s="80"/>
      <c r="C4" s="80"/>
      <c r="D4" s="35"/>
      <c r="E4" s="35"/>
      <c r="F4" s="35"/>
      <c r="G4" s="35"/>
    </row>
    <row r="5" spans="1:7" ht="15.75">
      <c r="A5" s="47" t="s">
        <v>0</v>
      </c>
      <c r="B5" s="48" t="s">
        <v>1</v>
      </c>
      <c r="C5" s="47" t="s">
        <v>89</v>
      </c>
      <c r="D5" s="35"/>
      <c r="E5" s="35"/>
      <c r="F5" s="35"/>
      <c r="G5" s="35"/>
    </row>
    <row r="6" spans="1:7" ht="15.75">
      <c r="A6" s="52">
        <v>1</v>
      </c>
      <c r="B6" s="53" t="s">
        <v>6</v>
      </c>
      <c r="C6" s="6"/>
      <c r="D6" s="35"/>
      <c r="E6" s="35"/>
      <c r="F6" s="35"/>
      <c r="G6" s="35"/>
    </row>
    <row r="7" spans="1:7" ht="15.75">
      <c r="A7" s="52">
        <v>2</v>
      </c>
      <c r="B7" s="53" t="s">
        <v>7</v>
      </c>
      <c r="C7" s="6"/>
      <c r="D7" s="35"/>
      <c r="E7" s="35"/>
      <c r="F7" s="35"/>
      <c r="G7" s="35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/>
    </row>
    <row r="10" spans="1:3" ht="15.75">
      <c r="A10" s="52">
        <v>5</v>
      </c>
      <c r="B10" s="53" t="s">
        <v>10</v>
      </c>
      <c r="C10" s="59"/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>
        <v>29343.3</v>
      </c>
    </row>
    <row r="13" spans="1:3" ht="15.75">
      <c r="A13" s="52">
        <v>8</v>
      </c>
      <c r="B13" s="53" t="s">
        <v>12</v>
      </c>
      <c r="C13" s="59"/>
    </row>
    <row r="14" spans="1:3" ht="15.75">
      <c r="A14" s="52">
        <v>9</v>
      </c>
      <c r="B14" s="53" t="s">
        <v>13</v>
      </c>
      <c r="C14" s="59"/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/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>
        <v>1462.92</v>
      </c>
    </row>
    <row r="24" spans="1:3" ht="15.75">
      <c r="A24" s="52">
        <v>19</v>
      </c>
      <c r="B24" s="53" t="s">
        <v>23</v>
      </c>
      <c r="C24" s="59"/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>
        <v>349.47</v>
      </c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31155.690000000002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A3" sqref="A3:H36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2" t="s">
        <v>90</v>
      </c>
      <c r="B3" s="82"/>
      <c r="C3" s="82"/>
      <c r="D3" s="82"/>
      <c r="E3" s="82"/>
      <c r="F3" s="82"/>
      <c r="G3" s="82"/>
      <c r="H3" s="82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7" t="s">
        <v>0</v>
      </c>
      <c r="B5" s="48" t="s">
        <v>1</v>
      </c>
      <c r="C5" s="48" t="s">
        <v>64</v>
      </c>
    </row>
    <row r="6" spans="1:3" ht="15.75">
      <c r="A6" s="52">
        <v>1</v>
      </c>
      <c r="B6" s="53" t="s">
        <v>6</v>
      </c>
      <c r="C6" s="59"/>
    </row>
    <row r="7" spans="1:3" ht="15.75">
      <c r="A7" s="52">
        <v>2</v>
      </c>
      <c r="B7" s="53" t="s">
        <v>7</v>
      </c>
      <c r="C7" s="59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/>
    </row>
    <row r="10" spans="1:3" ht="15.75">
      <c r="A10" s="52">
        <v>5</v>
      </c>
      <c r="B10" s="53" t="s">
        <v>10</v>
      </c>
      <c r="C10" s="59">
        <v>891.32</v>
      </c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/>
    </row>
    <row r="13" spans="1:3" ht="15.75">
      <c r="A13" s="52">
        <v>8</v>
      </c>
      <c r="B13" s="53" t="s">
        <v>12</v>
      </c>
      <c r="C13" s="59"/>
    </row>
    <row r="14" spans="1:3" ht="15.75">
      <c r="A14" s="52">
        <v>9</v>
      </c>
      <c r="B14" s="53" t="s">
        <v>13</v>
      </c>
      <c r="C14" s="59"/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>
        <v>440.5</v>
      </c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>
        <v>445.65</v>
      </c>
    </row>
    <row r="24" spans="1:3" ht="15.75">
      <c r="A24" s="52">
        <v>19</v>
      </c>
      <c r="B24" s="53" t="s">
        <v>23</v>
      </c>
      <c r="C24" s="59"/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>
        <v>440.51</v>
      </c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2217.9800000000005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39"/>
  <sheetViews>
    <sheetView view="pageBreakPreview" zoomScale="60" workbookViewId="0" topLeftCell="A1">
      <selection activeCell="R21" sqref="R21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1.421875" style="0" customWidth="1"/>
    <col min="11" max="11" width="15.00390625" style="0" customWidth="1"/>
  </cols>
  <sheetData>
    <row r="3" spans="1:14" ht="1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1"/>
      <c r="M4" s="35"/>
      <c r="N4" s="35"/>
    </row>
    <row r="5" spans="1:14" ht="30">
      <c r="A5" s="63" t="s">
        <v>0</v>
      </c>
      <c r="B5" s="63" t="s">
        <v>1</v>
      </c>
      <c r="C5" s="63" t="s">
        <v>66</v>
      </c>
      <c r="D5" s="63" t="s">
        <v>67</v>
      </c>
      <c r="E5" s="63" t="s">
        <v>69</v>
      </c>
      <c r="F5" s="63" t="s">
        <v>70</v>
      </c>
      <c r="G5" s="63" t="s">
        <v>72</v>
      </c>
      <c r="H5" s="63" t="s">
        <v>73</v>
      </c>
      <c r="I5" s="63" t="s">
        <v>77</v>
      </c>
      <c r="J5" s="63" t="s">
        <v>78</v>
      </c>
      <c r="K5" s="64" t="s">
        <v>68</v>
      </c>
      <c r="L5" s="35"/>
      <c r="M5" s="35"/>
      <c r="N5" s="35"/>
    </row>
    <row r="6" spans="1:14" ht="15.75">
      <c r="A6" s="52">
        <v>1</v>
      </c>
      <c r="B6" s="53" t="s">
        <v>6</v>
      </c>
      <c r="C6" s="6">
        <v>1869.06</v>
      </c>
      <c r="D6" s="6">
        <v>5174.12</v>
      </c>
      <c r="E6" s="6">
        <v>5075.1</v>
      </c>
      <c r="F6" s="6"/>
      <c r="G6" s="6"/>
      <c r="H6" s="6"/>
      <c r="I6" s="6">
        <v>7303.31</v>
      </c>
      <c r="J6" s="6"/>
      <c r="K6" s="61">
        <f>C6+D6+E6+F6+G6+H6+I6+J6</f>
        <v>19421.59</v>
      </c>
      <c r="L6" s="35"/>
      <c r="M6" s="35"/>
      <c r="N6" s="35"/>
    </row>
    <row r="7" spans="1:11" ht="15.75">
      <c r="A7" s="52">
        <v>2</v>
      </c>
      <c r="B7" s="53" t="s">
        <v>7</v>
      </c>
      <c r="C7" s="6">
        <v>1246.04</v>
      </c>
      <c r="D7" s="6">
        <v>2565.14</v>
      </c>
      <c r="E7" s="6"/>
      <c r="F7" s="6"/>
      <c r="G7" s="6"/>
      <c r="H7" s="6"/>
      <c r="I7" s="6">
        <v>1993.58</v>
      </c>
      <c r="J7" s="6"/>
      <c r="K7" s="61">
        <f aca="true" t="shared" si="0" ref="K7:K36">C7+D7+E7+F7+G7+H7+I7+J7</f>
        <v>5804.76</v>
      </c>
    </row>
    <row r="8" spans="1:11" ht="15.75">
      <c r="A8" s="52">
        <v>3</v>
      </c>
      <c r="B8" s="53" t="s">
        <v>8</v>
      </c>
      <c r="C8" s="6">
        <v>311.51</v>
      </c>
      <c r="D8" s="6"/>
      <c r="E8" s="6"/>
      <c r="F8" s="6"/>
      <c r="G8" s="6"/>
      <c r="H8" s="6"/>
      <c r="I8" s="6">
        <v>1823.04</v>
      </c>
      <c r="J8" s="6"/>
      <c r="K8" s="61">
        <f t="shared" si="0"/>
        <v>2134.55</v>
      </c>
    </row>
    <row r="9" spans="1:11" ht="15.75">
      <c r="A9" s="52">
        <v>4</v>
      </c>
      <c r="B9" s="53" t="s">
        <v>9</v>
      </c>
      <c r="C9" s="6">
        <v>311.51</v>
      </c>
      <c r="D9" s="6">
        <v>1951.37</v>
      </c>
      <c r="E9" s="6">
        <v>408.5</v>
      </c>
      <c r="F9" s="6">
        <v>14934.8</v>
      </c>
      <c r="G9" s="6"/>
      <c r="H9" s="6"/>
      <c r="I9" s="6">
        <v>4095.42</v>
      </c>
      <c r="J9" s="6"/>
      <c r="K9" s="61">
        <f t="shared" si="0"/>
        <v>21701.6</v>
      </c>
    </row>
    <row r="10" spans="1:11" ht="15.75">
      <c r="A10" s="52">
        <v>5</v>
      </c>
      <c r="B10" s="53" t="s">
        <v>10</v>
      </c>
      <c r="C10" s="6">
        <v>1246.04</v>
      </c>
      <c r="D10" s="6">
        <v>5123.02</v>
      </c>
      <c r="E10" s="6"/>
      <c r="F10" s="6">
        <v>5973.92</v>
      </c>
      <c r="G10" s="6"/>
      <c r="H10" s="6"/>
      <c r="I10" s="6">
        <v>11207.35</v>
      </c>
      <c r="J10" s="6"/>
      <c r="K10" s="61">
        <f t="shared" si="0"/>
        <v>23550.33</v>
      </c>
    </row>
    <row r="11" spans="1:11" ht="15.75">
      <c r="A11" s="52">
        <v>6</v>
      </c>
      <c r="B11" s="53" t="s">
        <v>54</v>
      </c>
      <c r="C11" s="6">
        <v>934.53</v>
      </c>
      <c r="D11" s="6">
        <v>3998.28</v>
      </c>
      <c r="E11" s="6"/>
      <c r="F11" s="6"/>
      <c r="G11" s="6"/>
      <c r="H11" s="6"/>
      <c r="I11" s="6">
        <v>11893.7</v>
      </c>
      <c r="J11" s="6"/>
      <c r="K11" s="61">
        <f t="shared" si="0"/>
        <v>16826.510000000002</v>
      </c>
    </row>
    <row r="12" spans="1:11" ht="15.75">
      <c r="A12" s="52">
        <v>7</v>
      </c>
      <c r="B12" s="53" t="s">
        <v>11</v>
      </c>
      <c r="C12" s="6"/>
      <c r="D12" s="6">
        <v>1282.57</v>
      </c>
      <c r="E12" s="6">
        <v>1797.46</v>
      </c>
      <c r="F12" s="6">
        <v>41817.44</v>
      </c>
      <c r="G12" s="6"/>
      <c r="H12" s="6"/>
      <c r="I12" s="6">
        <v>830.59</v>
      </c>
      <c r="J12" s="6"/>
      <c r="K12" s="61">
        <f t="shared" si="0"/>
        <v>45728.06</v>
      </c>
    </row>
    <row r="13" spans="1:11" ht="15.75">
      <c r="A13" s="52">
        <v>8</v>
      </c>
      <c r="B13" s="53" t="s">
        <v>12</v>
      </c>
      <c r="C13" s="6">
        <v>2492.08</v>
      </c>
      <c r="D13" s="6">
        <v>2510.11</v>
      </c>
      <c r="E13" s="6"/>
      <c r="F13" s="6"/>
      <c r="G13" s="6"/>
      <c r="H13" s="6"/>
      <c r="I13" s="6">
        <v>2624.77</v>
      </c>
      <c r="J13" s="6"/>
      <c r="K13" s="61">
        <f t="shared" si="0"/>
        <v>7626.960000000001</v>
      </c>
    </row>
    <row r="14" spans="1:11" ht="15.75">
      <c r="A14" s="52">
        <v>9</v>
      </c>
      <c r="B14" s="53" t="s">
        <v>13</v>
      </c>
      <c r="C14" s="6">
        <v>311.51</v>
      </c>
      <c r="D14" s="6">
        <v>5574.74</v>
      </c>
      <c r="E14" s="6"/>
      <c r="F14" s="6"/>
      <c r="G14" s="6"/>
      <c r="H14" s="6"/>
      <c r="I14" s="6">
        <v>6356.08</v>
      </c>
      <c r="J14" s="6"/>
      <c r="K14" s="61">
        <f t="shared" si="0"/>
        <v>12242.33</v>
      </c>
    </row>
    <row r="15" spans="1:11" ht="15.75">
      <c r="A15" s="52">
        <v>10</v>
      </c>
      <c r="B15" s="53" t="s">
        <v>14</v>
      </c>
      <c r="C15" s="6"/>
      <c r="D15" s="6">
        <v>4133.73</v>
      </c>
      <c r="E15" s="6"/>
      <c r="F15" s="6"/>
      <c r="G15" s="6"/>
      <c r="H15" s="6"/>
      <c r="I15" s="6">
        <v>1802.45</v>
      </c>
      <c r="J15" s="6"/>
      <c r="K15" s="61">
        <f t="shared" si="0"/>
        <v>5936.179999999999</v>
      </c>
    </row>
    <row r="16" spans="1:11" ht="15.75">
      <c r="A16" s="52">
        <v>11</v>
      </c>
      <c r="B16" s="53" t="s">
        <v>15</v>
      </c>
      <c r="C16" s="6">
        <v>2180.57</v>
      </c>
      <c r="D16" s="6">
        <v>5298.38</v>
      </c>
      <c r="E16" s="6">
        <v>1391.57</v>
      </c>
      <c r="F16" s="6"/>
      <c r="G16" s="6"/>
      <c r="H16" s="6"/>
      <c r="I16" s="6">
        <v>9267.8</v>
      </c>
      <c r="J16" s="6"/>
      <c r="K16" s="61">
        <f t="shared" si="0"/>
        <v>18138.32</v>
      </c>
    </row>
    <row r="17" spans="1:11" ht="15.75">
      <c r="A17" s="52">
        <v>12</v>
      </c>
      <c r="B17" s="53" t="s">
        <v>16</v>
      </c>
      <c r="C17" s="6"/>
      <c r="D17" s="6">
        <v>3123.88</v>
      </c>
      <c r="E17" s="6"/>
      <c r="F17" s="6"/>
      <c r="G17" s="6"/>
      <c r="H17" s="6"/>
      <c r="I17" s="6">
        <v>2416.06</v>
      </c>
      <c r="J17" s="6"/>
      <c r="K17" s="61">
        <f t="shared" si="0"/>
        <v>5539.9400000000005</v>
      </c>
    </row>
    <row r="18" spans="1:11" ht="15.75">
      <c r="A18" s="52">
        <v>13</v>
      </c>
      <c r="B18" s="53" t="s">
        <v>17</v>
      </c>
      <c r="C18" s="6"/>
      <c r="D18" s="6"/>
      <c r="E18" s="6"/>
      <c r="F18" s="6"/>
      <c r="G18" s="6"/>
      <c r="H18" s="6"/>
      <c r="I18" s="6"/>
      <c r="J18" s="6"/>
      <c r="K18" s="61">
        <f t="shared" si="0"/>
        <v>0</v>
      </c>
    </row>
    <row r="19" spans="1:11" ht="15.75">
      <c r="A19" s="52">
        <v>14</v>
      </c>
      <c r="B19" s="53" t="s">
        <v>18</v>
      </c>
      <c r="C19" s="6">
        <v>1521.2</v>
      </c>
      <c r="D19" s="6">
        <v>2565.14</v>
      </c>
      <c r="E19" s="6"/>
      <c r="F19" s="6"/>
      <c r="G19" s="6"/>
      <c r="H19" s="6"/>
      <c r="I19" s="6">
        <v>4761.11</v>
      </c>
      <c r="J19" s="6"/>
      <c r="K19" s="61">
        <f t="shared" si="0"/>
        <v>8847.45</v>
      </c>
    </row>
    <row r="20" spans="1:11" ht="15.75">
      <c r="A20" s="52">
        <v>15</v>
      </c>
      <c r="B20" s="53" t="s">
        <v>19</v>
      </c>
      <c r="C20" s="6">
        <v>5607.09</v>
      </c>
      <c r="D20" s="6">
        <v>5280.8</v>
      </c>
      <c r="E20" s="6">
        <v>476.95</v>
      </c>
      <c r="F20" s="6">
        <v>2986.96</v>
      </c>
      <c r="G20" s="6">
        <v>1978.57</v>
      </c>
      <c r="H20" s="6"/>
      <c r="I20" s="6">
        <v>7417.29</v>
      </c>
      <c r="J20" s="6">
        <v>794.72</v>
      </c>
      <c r="K20" s="61">
        <f t="shared" si="0"/>
        <v>24542.38</v>
      </c>
    </row>
    <row r="21" spans="1:11" ht="15.75">
      <c r="A21" s="52">
        <v>16</v>
      </c>
      <c r="B21" s="53" t="s">
        <v>20</v>
      </c>
      <c r="C21" s="6">
        <v>311.51</v>
      </c>
      <c r="D21" s="6">
        <v>986.42</v>
      </c>
      <c r="E21" s="6"/>
      <c r="F21" s="6"/>
      <c r="G21" s="6"/>
      <c r="H21" s="6"/>
      <c r="I21" s="6"/>
      <c r="J21" s="6"/>
      <c r="K21" s="61">
        <f t="shared" si="0"/>
        <v>1297.9299999999998</v>
      </c>
    </row>
    <row r="22" spans="1:11" ht="15.75">
      <c r="A22" s="52">
        <v>17</v>
      </c>
      <c r="B22" s="53" t="s">
        <v>21</v>
      </c>
      <c r="C22" s="6"/>
      <c r="D22" s="6"/>
      <c r="E22" s="6"/>
      <c r="F22" s="6"/>
      <c r="G22" s="6"/>
      <c r="H22" s="6"/>
      <c r="I22" s="6">
        <v>468.24</v>
      </c>
      <c r="J22" s="6"/>
      <c r="K22" s="61">
        <f t="shared" si="0"/>
        <v>468.24</v>
      </c>
    </row>
    <row r="23" spans="1:11" ht="15.75">
      <c r="A23" s="52">
        <v>18</v>
      </c>
      <c r="B23" s="53" t="s">
        <v>22</v>
      </c>
      <c r="C23" s="6">
        <v>623</v>
      </c>
      <c r="D23" s="6">
        <v>3557.09</v>
      </c>
      <c r="E23" s="6"/>
      <c r="F23" s="6">
        <v>2986.96</v>
      </c>
      <c r="G23" s="6"/>
      <c r="H23" s="6"/>
      <c r="I23" s="6">
        <v>3240.1</v>
      </c>
      <c r="J23" s="6"/>
      <c r="K23" s="61">
        <f t="shared" si="0"/>
        <v>10407.15</v>
      </c>
    </row>
    <row r="24" spans="1:11" ht="15.75">
      <c r="A24" s="52">
        <v>19</v>
      </c>
      <c r="B24" s="53" t="s">
        <v>23</v>
      </c>
      <c r="C24" s="6"/>
      <c r="D24" s="6">
        <v>4352.57</v>
      </c>
      <c r="E24" s="6"/>
      <c r="F24" s="6"/>
      <c r="G24" s="6"/>
      <c r="H24" s="6"/>
      <c r="I24" s="6">
        <v>3291.42</v>
      </c>
      <c r="J24" s="6"/>
      <c r="K24" s="61">
        <f t="shared" si="0"/>
        <v>7643.99</v>
      </c>
    </row>
    <row r="25" spans="1:11" ht="15.75">
      <c r="A25" s="52">
        <v>20</v>
      </c>
      <c r="B25" s="53" t="s">
        <v>24</v>
      </c>
      <c r="C25" s="6">
        <v>934.53</v>
      </c>
      <c r="D25" s="6">
        <v>668.8</v>
      </c>
      <c r="E25" s="6"/>
      <c r="F25" s="6"/>
      <c r="G25" s="6"/>
      <c r="H25" s="6"/>
      <c r="I25" s="6">
        <v>3075.1</v>
      </c>
      <c r="J25" s="6"/>
      <c r="K25" s="61">
        <f t="shared" si="0"/>
        <v>4678.43</v>
      </c>
    </row>
    <row r="26" spans="1:11" ht="15.75">
      <c r="A26" s="52">
        <v>21</v>
      </c>
      <c r="B26" s="53" t="s">
        <v>25</v>
      </c>
      <c r="C26" s="6">
        <v>311.51</v>
      </c>
      <c r="D26" s="6">
        <v>613.77</v>
      </c>
      <c r="E26" s="6"/>
      <c r="F26" s="6"/>
      <c r="G26" s="6"/>
      <c r="H26" s="6"/>
      <c r="I26" s="6">
        <v>1403.73</v>
      </c>
      <c r="J26" s="6"/>
      <c r="K26" s="61">
        <f t="shared" si="0"/>
        <v>2329.01</v>
      </c>
    </row>
    <row r="27" spans="1:11" ht="15.75">
      <c r="A27" s="52">
        <v>22</v>
      </c>
      <c r="B27" s="53" t="s">
        <v>26</v>
      </c>
      <c r="C27" s="6">
        <v>3426.61</v>
      </c>
      <c r="D27" s="6">
        <v>4667.08</v>
      </c>
      <c r="E27" s="6">
        <v>445.15</v>
      </c>
      <c r="F27" s="6">
        <v>35843.52</v>
      </c>
      <c r="G27" s="6">
        <v>1978.57</v>
      </c>
      <c r="H27" s="6">
        <v>5825.66</v>
      </c>
      <c r="I27" s="6">
        <v>6079.35</v>
      </c>
      <c r="J27" s="6"/>
      <c r="K27" s="61">
        <f t="shared" si="0"/>
        <v>58265.939999999995</v>
      </c>
    </row>
    <row r="28" spans="1:11" ht="15.75">
      <c r="A28" s="52">
        <v>23</v>
      </c>
      <c r="B28" s="53" t="s">
        <v>27</v>
      </c>
      <c r="C28" s="6">
        <v>623.02</v>
      </c>
      <c r="D28" s="6">
        <v>1951.37</v>
      </c>
      <c r="E28" s="6"/>
      <c r="F28" s="6"/>
      <c r="G28" s="6"/>
      <c r="H28" s="6"/>
      <c r="I28" s="6">
        <v>7589.51</v>
      </c>
      <c r="J28" s="6"/>
      <c r="K28" s="61">
        <f t="shared" si="0"/>
        <v>10163.9</v>
      </c>
    </row>
    <row r="29" spans="1:11" ht="15.75">
      <c r="A29" s="52">
        <v>24</v>
      </c>
      <c r="B29" s="53" t="s">
        <v>37</v>
      </c>
      <c r="C29" s="6"/>
      <c r="D29" s="6">
        <v>1385.37</v>
      </c>
      <c r="E29" s="6"/>
      <c r="F29" s="6"/>
      <c r="G29" s="6"/>
      <c r="H29" s="6"/>
      <c r="I29" s="6">
        <v>745.42</v>
      </c>
      <c r="J29" s="6"/>
      <c r="K29" s="61">
        <f t="shared" si="0"/>
        <v>2130.79</v>
      </c>
    </row>
    <row r="30" spans="1:11" ht="15.75">
      <c r="A30" s="52">
        <v>25</v>
      </c>
      <c r="B30" s="53" t="s">
        <v>38</v>
      </c>
      <c r="C30" s="6">
        <v>934.53</v>
      </c>
      <c r="D30" s="6">
        <v>1385.37</v>
      </c>
      <c r="E30" s="6"/>
      <c r="F30" s="6"/>
      <c r="G30" s="6"/>
      <c r="H30" s="6"/>
      <c r="I30" s="6">
        <v>2554.71</v>
      </c>
      <c r="J30" s="6"/>
      <c r="K30" s="61">
        <f t="shared" si="0"/>
        <v>4874.61</v>
      </c>
    </row>
    <row r="31" spans="1:11" ht="15.75">
      <c r="A31" s="52">
        <v>26</v>
      </c>
      <c r="B31" s="53" t="s">
        <v>40</v>
      </c>
      <c r="C31" s="6"/>
      <c r="D31" s="6">
        <v>358.29</v>
      </c>
      <c r="E31" s="6"/>
      <c r="F31" s="6"/>
      <c r="G31" s="6"/>
      <c r="H31" s="6"/>
      <c r="I31" s="6">
        <v>884.02</v>
      </c>
      <c r="J31" s="6"/>
      <c r="K31" s="61">
        <f t="shared" si="0"/>
        <v>1242.31</v>
      </c>
    </row>
    <row r="32" spans="1:11" ht="15.75">
      <c r="A32" s="52">
        <v>27</v>
      </c>
      <c r="B32" s="53" t="s">
        <v>42</v>
      </c>
      <c r="C32" s="6"/>
      <c r="D32" s="6">
        <v>668.8</v>
      </c>
      <c r="E32" s="6"/>
      <c r="F32" s="6"/>
      <c r="G32" s="6"/>
      <c r="H32" s="6"/>
      <c r="I32" s="6">
        <v>667.02</v>
      </c>
      <c r="J32" s="6"/>
      <c r="K32" s="61">
        <f t="shared" si="0"/>
        <v>1335.82</v>
      </c>
    </row>
    <row r="33" spans="1:11" ht="15.75">
      <c r="A33" s="52">
        <v>28</v>
      </c>
      <c r="B33" s="53" t="s">
        <v>55</v>
      </c>
      <c r="C33" s="6"/>
      <c r="D33" s="6"/>
      <c r="E33" s="6"/>
      <c r="F33" s="6"/>
      <c r="G33" s="6"/>
      <c r="H33" s="6"/>
      <c r="I33" s="6"/>
      <c r="J33" s="6"/>
      <c r="K33" s="61">
        <f t="shared" si="0"/>
        <v>0</v>
      </c>
    </row>
    <row r="34" spans="1:11" ht="15.75">
      <c r="A34" s="52">
        <v>29</v>
      </c>
      <c r="B34" s="53" t="s">
        <v>56</v>
      </c>
      <c r="C34" s="6">
        <v>311.51</v>
      </c>
      <c r="D34" s="6"/>
      <c r="E34" s="6"/>
      <c r="F34" s="6"/>
      <c r="G34" s="6"/>
      <c r="H34" s="6"/>
      <c r="I34" s="6">
        <v>295.03</v>
      </c>
      <c r="J34" s="6"/>
      <c r="K34" s="61">
        <f t="shared" si="0"/>
        <v>606.54</v>
      </c>
    </row>
    <row r="35" spans="1:11" ht="15.75">
      <c r="A35" s="52">
        <v>30</v>
      </c>
      <c r="B35" s="53" t="s">
        <v>65</v>
      </c>
      <c r="C35" s="6"/>
      <c r="D35" s="6">
        <v>2046.91</v>
      </c>
      <c r="E35" s="6"/>
      <c r="F35" s="6"/>
      <c r="G35" s="6"/>
      <c r="H35" s="6"/>
      <c r="I35" s="6">
        <v>432.55</v>
      </c>
      <c r="J35" s="6"/>
      <c r="K35" s="61">
        <f t="shared" si="0"/>
        <v>2479.46</v>
      </c>
    </row>
    <row r="36" spans="1:11" ht="15.75">
      <c r="A36" s="54"/>
      <c r="B36" s="54" t="s">
        <v>28</v>
      </c>
      <c r="C36" s="68">
        <f aca="true" t="shared" si="1" ref="C36:J36">SUM(C6:C35)</f>
        <v>25507.359999999993</v>
      </c>
      <c r="D36" s="68">
        <f t="shared" si="1"/>
        <v>71223.12</v>
      </c>
      <c r="E36" s="68">
        <f t="shared" si="1"/>
        <v>9594.730000000001</v>
      </c>
      <c r="F36" s="68">
        <f t="shared" si="1"/>
        <v>104543.6</v>
      </c>
      <c r="G36" s="68">
        <f t="shared" si="1"/>
        <v>3957.14</v>
      </c>
      <c r="H36" s="68">
        <f t="shared" si="1"/>
        <v>5825.66</v>
      </c>
      <c r="I36" s="68">
        <f t="shared" si="1"/>
        <v>104518.75000000001</v>
      </c>
      <c r="J36" s="68">
        <f t="shared" si="1"/>
        <v>794.72</v>
      </c>
      <c r="K36" s="61">
        <f t="shared" si="0"/>
        <v>325965.08</v>
      </c>
    </row>
    <row r="37" ht="12.75">
      <c r="C37" s="65"/>
    </row>
    <row r="38" ht="12.75">
      <c r="C38" s="3"/>
    </row>
    <row r="39" spans="8:10" ht="12.75">
      <c r="H39" s="3"/>
      <c r="I39" s="3"/>
      <c r="J39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3" sqref="A3:E36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7" t="s">
        <v>92</v>
      </c>
      <c r="B3" s="57"/>
      <c r="C3" s="57"/>
      <c r="D3" s="57"/>
      <c r="E3" s="57"/>
      <c r="F3" s="57"/>
    </row>
    <row r="4" spans="1:6" ht="14.25">
      <c r="A4" s="80"/>
      <c r="B4" s="80"/>
      <c r="C4" s="80"/>
      <c r="D4" s="39"/>
      <c r="E4" s="35"/>
      <c r="F4" s="35"/>
    </row>
    <row r="5" spans="1:4" ht="31.5">
      <c r="A5" s="47" t="s">
        <v>0</v>
      </c>
      <c r="B5" s="48" t="s">
        <v>1</v>
      </c>
      <c r="C5" s="48" t="s">
        <v>61</v>
      </c>
      <c r="D5" s="48" t="s">
        <v>62</v>
      </c>
    </row>
    <row r="6" spans="1:4" ht="15.75">
      <c r="A6" s="52">
        <v>1</v>
      </c>
      <c r="B6" s="53" t="s">
        <v>6</v>
      </c>
      <c r="C6" s="59"/>
      <c r="D6" s="59"/>
    </row>
    <row r="7" spans="1:4" ht="15.75">
      <c r="A7" s="52">
        <v>2</v>
      </c>
      <c r="B7" s="53" t="s">
        <v>7</v>
      </c>
      <c r="C7" s="59"/>
      <c r="D7" s="59"/>
    </row>
    <row r="8" spans="1:4" ht="15.75">
      <c r="A8" s="52">
        <v>3</v>
      </c>
      <c r="B8" s="53" t="s">
        <v>8</v>
      </c>
      <c r="C8" s="59"/>
      <c r="D8" s="59"/>
    </row>
    <row r="9" spans="1:4" ht="15.75">
      <c r="A9" s="52">
        <v>4</v>
      </c>
      <c r="B9" s="53" t="s">
        <v>9</v>
      </c>
      <c r="C9" s="59"/>
      <c r="D9" s="59"/>
    </row>
    <row r="10" spans="1:4" ht="15.75">
      <c r="A10" s="52">
        <v>5</v>
      </c>
      <c r="B10" s="53" t="s">
        <v>10</v>
      </c>
      <c r="C10" s="59"/>
      <c r="D10" s="59"/>
    </row>
    <row r="11" spans="1:4" ht="15.75">
      <c r="A11" s="52">
        <v>6</v>
      </c>
      <c r="B11" s="53" t="s">
        <v>54</v>
      </c>
      <c r="C11" s="59"/>
      <c r="D11" s="59"/>
    </row>
    <row r="12" spans="1:4" ht="15.75">
      <c r="A12" s="52">
        <v>7</v>
      </c>
      <c r="B12" s="53" t="s">
        <v>11</v>
      </c>
      <c r="C12" s="59"/>
      <c r="D12" s="59"/>
    </row>
    <row r="13" spans="1:4" ht="15.75">
      <c r="A13" s="52">
        <v>8</v>
      </c>
      <c r="B13" s="53" t="s">
        <v>12</v>
      </c>
      <c r="C13" s="59">
        <v>2896.89</v>
      </c>
      <c r="D13" s="59"/>
    </row>
    <row r="14" spans="1:4" ht="15.75">
      <c r="A14" s="52">
        <v>9</v>
      </c>
      <c r="B14" s="53" t="s">
        <v>13</v>
      </c>
      <c r="C14" s="59"/>
      <c r="D14" s="59"/>
    </row>
    <row r="15" spans="1:4" ht="15.75">
      <c r="A15" s="52">
        <v>10</v>
      </c>
      <c r="B15" s="53" t="s">
        <v>14</v>
      </c>
      <c r="C15" s="59"/>
      <c r="D15" s="59"/>
    </row>
    <row r="16" spans="1:4" ht="15.75">
      <c r="A16" s="52">
        <v>11</v>
      </c>
      <c r="B16" s="53" t="s">
        <v>15</v>
      </c>
      <c r="C16" s="59">
        <v>7228.39</v>
      </c>
      <c r="D16" s="59"/>
    </row>
    <row r="17" spans="1:4" ht="15.75">
      <c r="A17" s="52">
        <v>12</v>
      </c>
      <c r="B17" s="53" t="s">
        <v>16</v>
      </c>
      <c r="C17" s="59"/>
      <c r="D17" s="59"/>
    </row>
    <row r="18" spans="1:4" ht="15.75">
      <c r="A18" s="52">
        <v>13</v>
      </c>
      <c r="B18" s="53" t="s">
        <v>17</v>
      </c>
      <c r="C18" s="59"/>
      <c r="D18" s="59"/>
    </row>
    <row r="19" spans="1:4" ht="15.75">
      <c r="A19" s="52">
        <v>14</v>
      </c>
      <c r="B19" s="53" t="s">
        <v>18</v>
      </c>
      <c r="C19" s="59"/>
      <c r="D19" s="59"/>
    </row>
    <row r="20" spans="1:4" ht="15.75">
      <c r="A20" s="52">
        <v>15</v>
      </c>
      <c r="B20" s="53" t="s">
        <v>19</v>
      </c>
      <c r="C20" s="59"/>
      <c r="D20" s="59">
        <v>2817.04</v>
      </c>
    </row>
    <row r="21" spans="1:4" ht="15.75">
      <c r="A21" s="52">
        <v>16</v>
      </c>
      <c r="B21" s="53" t="s">
        <v>20</v>
      </c>
      <c r="C21" s="59"/>
      <c r="D21" s="59"/>
    </row>
    <row r="22" spans="1:4" ht="15.75">
      <c r="A22" s="52">
        <v>17</v>
      </c>
      <c r="B22" s="53" t="s">
        <v>21</v>
      </c>
      <c r="C22" s="59"/>
      <c r="D22" s="59"/>
    </row>
    <row r="23" spans="1:4" ht="15.75">
      <c r="A23" s="52">
        <v>18</v>
      </c>
      <c r="B23" s="53" t="s">
        <v>22</v>
      </c>
      <c r="C23" s="59">
        <v>407.29</v>
      </c>
      <c r="D23" s="59"/>
    </row>
    <row r="24" spans="1:4" ht="15.75">
      <c r="A24" s="52">
        <v>19</v>
      </c>
      <c r="B24" s="53" t="s">
        <v>23</v>
      </c>
      <c r="C24" s="59"/>
      <c r="D24" s="59"/>
    </row>
    <row r="25" spans="1:4" ht="15.75">
      <c r="A25" s="52">
        <v>20</v>
      </c>
      <c r="B25" s="53" t="s">
        <v>24</v>
      </c>
      <c r="C25" s="59"/>
      <c r="D25" s="59"/>
    </row>
    <row r="26" spans="1:4" ht="15.75">
      <c r="A26" s="52">
        <v>21</v>
      </c>
      <c r="B26" s="53" t="s">
        <v>25</v>
      </c>
      <c r="C26" s="59"/>
      <c r="D26" s="59"/>
    </row>
    <row r="27" spans="1:4" ht="15.75">
      <c r="A27" s="52">
        <v>22</v>
      </c>
      <c r="B27" s="53" t="s">
        <v>26</v>
      </c>
      <c r="C27" s="59"/>
      <c r="D27" s="59"/>
    </row>
    <row r="28" spans="1:4" ht="15.75">
      <c r="A28" s="52">
        <v>23</v>
      </c>
      <c r="B28" s="53" t="s">
        <v>27</v>
      </c>
      <c r="C28" s="59"/>
      <c r="D28" s="59"/>
    </row>
    <row r="29" spans="1:4" ht="15.75">
      <c r="A29" s="52">
        <v>24</v>
      </c>
      <c r="B29" s="53" t="s">
        <v>37</v>
      </c>
      <c r="C29" s="59"/>
      <c r="D29" s="59"/>
    </row>
    <row r="30" spans="1:4" ht="15.75">
      <c r="A30" s="52">
        <v>25</v>
      </c>
      <c r="B30" s="53" t="s">
        <v>38</v>
      </c>
      <c r="C30" s="59"/>
      <c r="D30" s="59">
        <v>2855.83</v>
      </c>
    </row>
    <row r="31" spans="1:4" ht="15.75">
      <c r="A31" s="52">
        <v>26</v>
      </c>
      <c r="B31" s="53" t="s">
        <v>40</v>
      </c>
      <c r="C31" s="59"/>
      <c r="D31" s="59"/>
    </row>
    <row r="32" spans="1:4" ht="15.75">
      <c r="A32" s="52">
        <v>27</v>
      </c>
      <c r="B32" s="53" t="s">
        <v>42</v>
      </c>
      <c r="C32" s="59"/>
      <c r="D32" s="59"/>
    </row>
    <row r="33" spans="1:4" ht="15.75">
      <c r="A33" s="52">
        <v>28</v>
      </c>
      <c r="B33" s="53" t="s">
        <v>55</v>
      </c>
      <c r="C33" s="59"/>
      <c r="D33" s="59"/>
    </row>
    <row r="34" spans="1:4" ht="15.75">
      <c r="A34" s="52">
        <v>29</v>
      </c>
      <c r="B34" s="53" t="s">
        <v>56</v>
      </c>
      <c r="C34" s="59"/>
      <c r="D34" s="59"/>
    </row>
    <row r="35" spans="1:4" ht="15.75">
      <c r="A35" s="52">
        <v>30</v>
      </c>
      <c r="B35" s="53" t="s">
        <v>65</v>
      </c>
      <c r="C35" s="59"/>
      <c r="D35" s="59"/>
    </row>
    <row r="36" spans="1:4" ht="15.75">
      <c r="A36" s="54"/>
      <c r="B36" s="54" t="s">
        <v>28</v>
      </c>
      <c r="C36" s="60">
        <f>SUM(C6:C35)</f>
        <v>10532.570000000002</v>
      </c>
      <c r="D36" s="60">
        <f>SUM(D6:D35)</f>
        <v>5672.87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D7" sqref="D7:D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7" t="s">
        <v>80</v>
      </c>
      <c r="B3" s="77"/>
      <c r="C3" s="77"/>
      <c r="D3" s="77"/>
      <c r="E3" s="77"/>
      <c r="F3" s="77"/>
      <c r="G3" s="78"/>
    </row>
    <row r="4" spans="1:7" ht="12.75">
      <c r="A4" s="78"/>
      <c r="B4" s="78"/>
      <c r="C4" s="78"/>
      <c r="D4" s="78"/>
      <c r="E4" s="78"/>
      <c r="F4" s="78"/>
      <c r="G4" s="78"/>
    </row>
    <row r="5" spans="1:6" ht="14.25">
      <c r="A5" s="35"/>
      <c r="B5" s="35"/>
      <c r="C5" s="36"/>
      <c r="D5" s="35"/>
      <c r="E5" s="37"/>
      <c r="F5" s="35"/>
    </row>
    <row r="6" spans="1:6" ht="46.5" customHeight="1">
      <c r="A6" s="47" t="s">
        <v>0</v>
      </c>
      <c r="B6" s="48" t="s">
        <v>1</v>
      </c>
      <c r="C6" s="41" t="s">
        <v>29</v>
      </c>
      <c r="D6" s="41" t="s">
        <v>30</v>
      </c>
      <c r="E6" s="42" t="s">
        <v>31</v>
      </c>
      <c r="F6" s="35"/>
    </row>
    <row r="7" spans="1:9" ht="15.75">
      <c r="A7" s="52">
        <v>1</v>
      </c>
      <c r="B7" s="53" t="s">
        <v>6</v>
      </c>
      <c r="C7" s="6">
        <v>6131.27</v>
      </c>
      <c r="D7" s="6">
        <v>4901.31</v>
      </c>
      <c r="E7" s="7">
        <f>C7+D7</f>
        <v>11032.580000000002</v>
      </c>
      <c r="F7" s="35"/>
      <c r="H7" s="3"/>
      <c r="I7" s="3"/>
    </row>
    <row r="8" spans="1:8" ht="15.75">
      <c r="A8" s="52">
        <v>2</v>
      </c>
      <c r="B8" s="53" t="s">
        <v>7</v>
      </c>
      <c r="C8" s="6">
        <v>3632.45</v>
      </c>
      <c r="D8" s="6">
        <v>2905.93</v>
      </c>
      <c r="E8" s="7">
        <f aca="true" t="shared" si="0" ref="E8:E37">C8+D8</f>
        <v>6538.379999999999</v>
      </c>
      <c r="F8" s="35"/>
      <c r="H8" s="3"/>
    </row>
    <row r="9" spans="1:8" ht="15.75">
      <c r="A9" s="52">
        <v>3</v>
      </c>
      <c r="B9" s="53" t="s">
        <v>8</v>
      </c>
      <c r="C9" s="6">
        <v>4153.26</v>
      </c>
      <c r="D9" s="6">
        <v>3322.57</v>
      </c>
      <c r="E9" s="7">
        <f t="shared" si="0"/>
        <v>7475.83</v>
      </c>
      <c r="F9" s="35"/>
      <c r="H9" s="3"/>
    </row>
    <row r="10" spans="1:8" ht="15.75">
      <c r="A10" s="52">
        <v>4</v>
      </c>
      <c r="B10" s="53" t="s">
        <v>9</v>
      </c>
      <c r="C10" s="6">
        <v>3478.47</v>
      </c>
      <c r="D10" s="6">
        <v>2782.83</v>
      </c>
      <c r="E10" s="7">
        <f t="shared" si="0"/>
        <v>6261.299999999999</v>
      </c>
      <c r="F10" s="35"/>
      <c r="H10" s="3"/>
    </row>
    <row r="11" spans="1:8" ht="15.75">
      <c r="A11" s="52">
        <v>5</v>
      </c>
      <c r="B11" s="53" t="s">
        <v>10</v>
      </c>
      <c r="C11" s="6">
        <v>6314.27</v>
      </c>
      <c r="D11" s="6">
        <v>5051.53</v>
      </c>
      <c r="E11" s="7">
        <f t="shared" si="0"/>
        <v>11365.8</v>
      </c>
      <c r="F11" s="35"/>
      <c r="H11" s="3"/>
    </row>
    <row r="12" spans="1:8" ht="15.75">
      <c r="A12" s="52">
        <v>6</v>
      </c>
      <c r="B12" s="53" t="s">
        <v>54</v>
      </c>
      <c r="C12" s="6">
        <v>8778.99</v>
      </c>
      <c r="D12" s="6">
        <v>7023.61</v>
      </c>
      <c r="E12" s="7">
        <f t="shared" si="0"/>
        <v>15802.599999999999</v>
      </c>
      <c r="F12" s="35"/>
      <c r="H12" s="3"/>
    </row>
    <row r="13" spans="1:8" ht="15.75">
      <c r="A13" s="52">
        <v>7</v>
      </c>
      <c r="B13" s="53" t="s">
        <v>11</v>
      </c>
      <c r="C13" s="6">
        <v>370.92</v>
      </c>
      <c r="D13" s="6">
        <v>296.73</v>
      </c>
      <c r="E13" s="7">
        <f t="shared" si="0"/>
        <v>667.6500000000001</v>
      </c>
      <c r="F13" s="35"/>
      <c r="H13" s="3"/>
    </row>
    <row r="14" spans="1:8" ht="15.75">
      <c r="A14" s="52">
        <v>8</v>
      </c>
      <c r="B14" s="53" t="s">
        <v>12</v>
      </c>
      <c r="C14" s="6">
        <v>2372.81</v>
      </c>
      <c r="D14" s="6">
        <v>1898.37</v>
      </c>
      <c r="E14" s="7">
        <f t="shared" si="0"/>
        <v>4271.18</v>
      </c>
      <c r="F14" s="35"/>
      <c r="H14" s="3"/>
    </row>
    <row r="15" spans="1:8" ht="15.75">
      <c r="A15" s="52">
        <v>9</v>
      </c>
      <c r="B15" s="53" t="s">
        <v>13</v>
      </c>
      <c r="C15" s="6">
        <v>3620.95</v>
      </c>
      <c r="D15" s="6">
        <v>2896.73</v>
      </c>
      <c r="E15" s="7">
        <f t="shared" si="0"/>
        <v>6517.68</v>
      </c>
      <c r="F15" s="35"/>
      <c r="H15" s="3"/>
    </row>
    <row r="16" spans="1:8" ht="15.75">
      <c r="A16" s="52">
        <v>10</v>
      </c>
      <c r="B16" s="53" t="s">
        <v>14</v>
      </c>
      <c r="C16" s="6">
        <v>240.16</v>
      </c>
      <c r="D16" s="6">
        <v>192.17</v>
      </c>
      <c r="E16" s="7">
        <f t="shared" si="0"/>
        <v>432.33</v>
      </c>
      <c r="F16" s="35"/>
      <c r="H16" s="3"/>
    </row>
    <row r="17" spans="1:8" ht="15.75">
      <c r="A17" s="52">
        <v>11</v>
      </c>
      <c r="B17" s="53" t="s">
        <v>15</v>
      </c>
      <c r="C17" s="6">
        <v>3976.09</v>
      </c>
      <c r="D17" s="6">
        <v>3181.13</v>
      </c>
      <c r="E17" s="7">
        <f t="shared" si="0"/>
        <v>7157.22</v>
      </c>
      <c r="F17" s="35"/>
      <c r="H17" s="3"/>
    </row>
    <row r="18" spans="1:8" ht="15.75">
      <c r="A18" s="52">
        <v>12</v>
      </c>
      <c r="B18" s="53" t="s">
        <v>16</v>
      </c>
      <c r="C18" s="6">
        <v>4051.69</v>
      </c>
      <c r="D18" s="6">
        <v>3241.02</v>
      </c>
      <c r="E18" s="7">
        <f t="shared" si="0"/>
        <v>7292.71</v>
      </c>
      <c r="F18" s="35"/>
      <c r="H18" s="3"/>
    </row>
    <row r="19" spans="1:8" ht="15.75">
      <c r="A19" s="52">
        <v>13</v>
      </c>
      <c r="B19" s="53" t="s">
        <v>17</v>
      </c>
      <c r="C19" s="6">
        <v>957.82</v>
      </c>
      <c r="D19" s="6">
        <v>766.3</v>
      </c>
      <c r="E19" s="7">
        <f t="shared" si="0"/>
        <v>1724.12</v>
      </c>
      <c r="F19" s="35"/>
      <c r="H19" s="3"/>
    </row>
    <row r="20" spans="1:8" ht="15.75">
      <c r="A20" s="52">
        <v>14</v>
      </c>
      <c r="B20" s="53" t="s">
        <v>18</v>
      </c>
      <c r="C20" s="6">
        <v>1836.84</v>
      </c>
      <c r="D20" s="6">
        <v>1469.48</v>
      </c>
      <c r="E20" s="7">
        <f t="shared" si="0"/>
        <v>3306.3199999999997</v>
      </c>
      <c r="F20" s="35"/>
      <c r="H20" s="3"/>
    </row>
    <row r="21" spans="1:8" ht="15.75">
      <c r="A21" s="52">
        <v>15</v>
      </c>
      <c r="B21" s="53" t="s">
        <v>19</v>
      </c>
      <c r="C21" s="6">
        <v>4634.39</v>
      </c>
      <c r="D21" s="6">
        <v>3708.13</v>
      </c>
      <c r="E21" s="7">
        <f t="shared" si="0"/>
        <v>8342.52</v>
      </c>
      <c r="F21" s="35"/>
      <c r="H21" s="3"/>
    </row>
    <row r="22" spans="1:8" ht="15.75">
      <c r="A22" s="52">
        <v>16</v>
      </c>
      <c r="B22" s="53" t="s">
        <v>20</v>
      </c>
      <c r="C22" s="6">
        <v>376.51</v>
      </c>
      <c r="D22" s="6">
        <v>301.19</v>
      </c>
      <c r="E22" s="7">
        <f t="shared" si="0"/>
        <v>677.7</v>
      </c>
      <c r="F22" s="35"/>
      <c r="H22" s="3"/>
    </row>
    <row r="23" spans="1:8" ht="15.75">
      <c r="A23" s="52">
        <v>17</v>
      </c>
      <c r="B23" s="53" t="s">
        <v>21</v>
      </c>
      <c r="C23" s="6">
        <v>1330.86</v>
      </c>
      <c r="D23" s="6">
        <v>1064.69</v>
      </c>
      <c r="E23" s="7">
        <f t="shared" si="0"/>
        <v>2395.55</v>
      </c>
      <c r="F23" s="35"/>
      <c r="H23" s="3"/>
    </row>
    <row r="24" spans="1:8" ht="15.75">
      <c r="A24" s="52">
        <v>18</v>
      </c>
      <c r="B24" s="53" t="s">
        <v>22</v>
      </c>
      <c r="C24" s="6">
        <v>3827.92</v>
      </c>
      <c r="D24" s="6">
        <v>3063.26</v>
      </c>
      <c r="E24" s="7">
        <f t="shared" si="0"/>
        <v>6891.18</v>
      </c>
      <c r="F24" s="35"/>
      <c r="H24" s="3"/>
    </row>
    <row r="25" spans="1:8" ht="15.75">
      <c r="A25" s="52">
        <v>19</v>
      </c>
      <c r="B25" s="53" t="s">
        <v>23</v>
      </c>
      <c r="C25" s="6">
        <v>2331.93</v>
      </c>
      <c r="D25" s="6">
        <v>1865.43</v>
      </c>
      <c r="E25" s="7">
        <f t="shared" si="0"/>
        <v>4197.36</v>
      </c>
      <c r="F25" s="35"/>
      <c r="H25" s="3"/>
    </row>
    <row r="26" spans="1:8" ht="15.75">
      <c r="A26" s="52">
        <v>20</v>
      </c>
      <c r="B26" s="53" t="s">
        <v>24</v>
      </c>
      <c r="C26" s="6">
        <v>1380.4</v>
      </c>
      <c r="D26" s="6">
        <v>1104.3</v>
      </c>
      <c r="E26" s="7">
        <f t="shared" si="0"/>
        <v>2484.7</v>
      </c>
      <c r="F26" s="35"/>
      <c r="H26" s="3"/>
    </row>
    <row r="27" spans="1:8" ht="15.75">
      <c r="A27" s="52">
        <v>21</v>
      </c>
      <c r="B27" s="53" t="s">
        <v>25</v>
      </c>
      <c r="C27" s="6">
        <v>2069.73</v>
      </c>
      <c r="D27" s="6">
        <v>1655.88</v>
      </c>
      <c r="E27" s="7">
        <f t="shared" si="0"/>
        <v>3725.61</v>
      </c>
      <c r="F27" s="35"/>
      <c r="H27" s="3"/>
    </row>
    <row r="28" spans="1:8" ht="15.75">
      <c r="A28" s="52">
        <v>22</v>
      </c>
      <c r="B28" s="53" t="s">
        <v>26</v>
      </c>
      <c r="C28" s="6">
        <v>7557.55</v>
      </c>
      <c r="D28" s="6">
        <v>6045.6</v>
      </c>
      <c r="E28" s="7">
        <f t="shared" si="0"/>
        <v>13603.150000000001</v>
      </c>
      <c r="F28" s="35"/>
      <c r="H28" s="3"/>
    </row>
    <row r="29" spans="1:8" ht="15.75">
      <c r="A29" s="52">
        <v>23</v>
      </c>
      <c r="B29" s="53" t="s">
        <v>27</v>
      </c>
      <c r="C29" s="6">
        <v>9014.21</v>
      </c>
      <c r="D29" s="6">
        <v>7211.17</v>
      </c>
      <c r="E29" s="7">
        <f t="shared" si="0"/>
        <v>16225.38</v>
      </c>
      <c r="F29" s="35"/>
      <c r="H29" s="3"/>
    </row>
    <row r="30" spans="1:8" ht="15.75">
      <c r="A30" s="52">
        <v>24</v>
      </c>
      <c r="B30" s="53" t="s">
        <v>37</v>
      </c>
      <c r="C30" s="6">
        <v>238.24</v>
      </c>
      <c r="D30" s="6">
        <v>190.61</v>
      </c>
      <c r="E30" s="7">
        <f t="shared" si="0"/>
        <v>428.85</v>
      </c>
      <c r="F30" s="35"/>
      <c r="H30" s="3"/>
    </row>
    <row r="31" spans="1:8" ht="15.75">
      <c r="A31" s="52">
        <v>25</v>
      </c>
      <c r="B31" s="53" t="s">
        <v>38</v>
      </c>
      <c r="C31" s="6">
        <v>6068.53</v>
      </c>
      <c r="D31" s="6">
        <v>4854.79</v>
      </c>
      <c r="E31" s="7">
        <f t="shared" si="0"/>
        <v>10923.32</v>
      </c>
      <c r="F31" s="35"/>
      <c r="H31" s="3"/>
    </row>
    <row r="32" spans="1:8" ht="15.75">
      <c r="A32" s="52">
        <v>26</v>
      </c>
      <c r="B32" s="53" t="s">
        <v>40</v>
      </c>
      <c r="C32" s="6">
        <v>2102.2</v>
      </c>
      <c r="D32" s="6">
        <v>1681.73</v>
      </c>
      <c r="E32" s="7">
        <f t="shared" si="0"/>
        <v>3783.93</v>
      </c>
      <c r="F32" s="35"/>
      <c r="H32" s="3"/>
    </row>
    <row r="33" spans="1:8" ht="15.75">
      <c r="A33" s="52">
        <v>27</v>
      </c>
      <c r="B33" s="53" t="s">
        <v>42</v>
      </c>
      <c r="C33" s="6">
        <v>2220.37</v>
      </c>
      <c r="D33" s="6">
        <v>1776.54</v>
      </c>
      <c r="E33" s="7">
        <f t="shared" si="0"/>
        <v>3996.91</v>
      </c>
      <c r="F33" s="35"/>
      <c r="H33" s="3"/>
    </row>
    <row r="34" spans="1:8" ht="15.75">
      <c r="A34" s="52">
        <v>28</v>
      </c>
      <c r="B34" s="53" t="s">
        <v>55</v>
      </c>
      <c r="C34" s="6">
        <v>179.19</v>
      </c>
      <c r="D34" s="6">
        <v>143.35</v>
      </c>
      <c r="E34" s="7">
        <f t="shared" si="0"/>
        <v>322.53999999999996</v>
      </c>
      <c r="F34" s="35"/>
      <c r="H34" s="3"/>
    </row>
    <row r="35" spans="1:8" ht="15.75">
      <c r="A35" s="52">
        <v>29</v>
      </c>
      <c r="B35" s="53" t="s">
        <v>56</v>
      </c>
      <c r="C35" s="6">
        <v>1065.9</v>
      </c>
      <c r="D35" s="6">
        <v>852.67</v>
      </c>
      <c r="E35" s="7">
        <f t="shared" si="0"/>
        <v>1918.5700000000002</v>
      </c>
      <c r="F35" s="35"/>
      <c r="H35" s="3"/>
    </row>
    <row r="36" spans="1:8" ht="15.75">
      <c r="A36" s="52">
        <v>30</v>
      </c>
      <c r="B36" s="53" t="s">
        <v>65</v>
      </c>
      <c r="C36" s="6">
        <v>0</v>
      </c>
      <c r="D36" s="6">
        <v>0</v>
      </c>
      <c r="E36" s="7">
        <f t="shared" si="0"/>
        <v>0</v>
      </c>
      <c r="F36" s="35"/>
      <c r="H36" s="3"/>
    </row>
    <row r="37" spans="1:8" ht="15.75">
      <c r="A37" s="54"/>
      <c r="B37" s="54" t="s">
        <v>28</v>
      </c>
      <c r="C37" s="61">
        <f>SUM(C7:C36)</f>
        <v>94313.91999999998</v>
      </c>
      <c r="D37" s="61">
        <f>SUM(D7:D36)</f>
        <v>75449.04999999999</v>
      </c>
      <c r="E37" s="7">
        <f t="shared" si="0"/>
        <v>169762.96999999997</v>
      </c>
      <c r="F37" s="35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workbookViewId="0" topLeftCell="A1">
      <selection activeCell="D6" sqref="D6:D3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7" t="s">
        <v>81</v>
      </c>
      <c r="C2" s="78"/>
      <c r="D2" s="78"/>
      <c r="E2" s="78"/>
      <c r="F2" s="78"/>
      <c r="G2" s="78"/>
      <c r="H2" s="78"/>
      <c r="I2" s="78"/>
      <c r="J2" s="78"/>
      <c r="K2" s="78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7" t="s">
        <v>0</v>
      </c>
      <c r="B5" s="48" t="s">
        <v>1</v>
      </c>
      <c r="C5" s="41" t="s">
        <v>74</v>
      </c>
      <c r="D5" s="41" t="s">
        <v>75</v>
      </c>
      <c r="E5" s="42" t="s">
        <v>71</v>
      </c>
      <c r="F5" s="35"/>
    </row>
    <row r="6" spans="1:6" ht="15.75">
      <c r="A6" s="52">
        <v>1</v>
      </c>
      <c r="B6" s="53" t="s">
        <v>6</v>
      </c>
      <c r="C6" s="43">
        <v>739.81</v>
      </c>
      <c r="D6" s="43">
        <v>591.83</v>
      </c>
      <c r="E6" s="44">
        <f>C6+D6</f>
        <v>1331.6399999999999</v>
      </c>
      <c r="F6" s="35"/>
    </row>
    <row r="7" spans="1:6" ht="15.75">
      <c r="A7" s="52">
        <v>2</v>
      </c>
      <c r="B7" s="53" t="s">
        <v>7</v>
      </c>
      <c r="C7" s="6">
        <v>312.88</v>
      </c>
      <c r="D7" s="6">
        <v>250.28</v>
      </c>
      <c r="E7" s="44">
        <f aca="true" t="shared" si="0" ref="E7:E36">C7+D7</f>
        <v>563.16</v>
      </c>
      <c r="F7" s="35"/>
    </row>
    <row r="8" spans="1:6" ht="15.75">
      <c r="A8" s="52">
        <v>3</v>
      </c>
      <c r="B8" s="53" t="s">
        <v>8</v>
      </c>
      <c r="C8" s="1">
        <v>0</v>
      </c>
      <c r="D8" s="6">
        <v>0</v>
      </c>
      <c r="E8" s="44">
        <f t="shared" si="0"/>
        <v>0</v>
      </c>
      <c r="F8" s="35"/>
    </row>
    <row r="9" spans="1:6" ht="15.75">
      <c r="A9" s="52">
        <v>4</v>
      </c>
      <c r="B9" s="53" t="s">
        <v>9</v>
      </c>
      <c r="C9" s="6">
        <v>311.81</v>
      </c>
      <c r="D9" s="6">
        <v>249.44</v>
      </c>
      <c r="E9" s="44">
        <f t="shared" si="0"/>
        <v>561.25</v>
      </c>
      <c r="F9" s="35"/>
    </row>
    <row r="10" spans="1:6" ht="15.75">
      <c r="A10" s="52">
        <v>5</v>
      </c>
      <c r="B10" s="53" t="s">
        <v>10</v>
      </c>
      <c r="C10" s="6">
        <v>703.49</v>
      </c>
      <c r="D10" s="6">
        <v>562.77</v>
      </c>
      <c r="E10" s="44">
        <f t="shared" si="0"/>
        <v>1266.26</v>
      </c>
      <c r="F10" s="35"/>
    </row>
    <row r="11" spans="1:6" ht="15.75">
      <c r="A11" s="52">
        <v>6</v>
      </c>
      <c r="B11" s="53" t="s">
        <v>54</v>
      </c>
      <c r="C11" s="6">
        <v>934.16</v>
      </c>
      <c r="D11" s="6">
        <v>747.33</v>
      </c>
      <c r="E11" s="44">
        <f t="shared" si="0"/>
        <v>1681.49</v>
      </c>
      <c r="F11" s="35"/>
    </row>
    <row r="12" spans="1:6" ht="15.75">
      <c r="A12" s="52">
        <v>7</v>
      </c>
      <c r="B12" s="53" t="s">
        <v>11</v>
      </c>
      <c r="C12" s="6">
        <v>0</v>
      </c>
      <c r="D12" s="6">
        <v>0</v>
      </c>
      <c r="E12" s="44">
        <f t="shared" si="0"/>
        <v>0</v>
      </c>
      <c r="F12" s="35"/>
    </row>
    <row r="13" spans="1:6" ht="15.75">
      <c r="A13" s="52">
        <v>8</v>
      </c>
      <c r="B13" s="53" t="s">
        <v>12</v>
      </c>
      <c r="C13" s="6">
        <v>335.22</v>
      </c>
      <c r="D13" s="6">
        <v>268.18</v>
      </c>
      <c r="E13" s="44">
        <f t="shared" si="0"/>
        <v>603.4000000000001</v>
      </c>
      <c r="F13" s="35"/>
    </row>
    <row r="14" spans="1:6" ht="15.75">
      <c r="A14" s="52">
        <v>9</v>
      </c>
      <c r="B14" s="53" t="s">
        <v>13</v>
      </c>
      <c r="C14" s="6">
        <v>770.77</v>
      </c>
      <c r="D14" s="6">
        <v>616.61</v>
      </c>
      <c r="E14" s="44">
        <f t="shared" si="0"/>
        <v>1387.38</v>
      </c>
      <c r="F14" s="35"/>
    </row>
    <row r="15" spans="1:6" ht="15.75">
      <c r="A15" s="52">
        <v>10</v>
      </c>
      <c r="B15" s="53" t="s">
        <v>14</v>
      </c>
      <c r="C15" s="6">
        <v>83.81</v>
      </c>
      <c r="D15" s="6">
        <v>67.04</v>
      </c>
      <c r="E15" s="44">
        <f t="shared" si="0"/>
        <v>150.85000000000002</v>
      </c>
      <c r="F15" s="35"/>
    </row>
    <row r="16" spans="1:6" ht="15.75">
      <c r="A16" s="52">
        <v>11</v>
      </c>
      <c r="B16" s="53" t="s">
        <v>15</v>
      </c>
      <c r="C16" s="6">
        <v>324.04</v>
      </c>
      <c r="D16" s="6">
        <v>259.24</v>
      </c>
      <c r="E16" s="44">
        <f t="shared" si="0"/>
        <v>583.28</v>
      </c>
      <c r="F16" s="35"/>
    </row>
    <row r="17" spans="1:6" ht="15.75">
      <c r="A17" s="52">
        <v>12</v>
      </c>
      <c r="B17" s="53" t="s">
        <v>16</v>
      </c>
      <c r="C17" s="6">
        <v>1249.38</v>
      </c>
      <c r="D17" s="6">
        <v>999.44</v>
      </c>
      <c r="E17" s="44">
        <f t="shared" si="0"/>
        <v>2248.82</v>
      </c>
      <c r="F17" s="35"/>
    </row>
    <row r="18" spans="1:6" ht="15.75">
      <c r="A18" s="52">
        <v>13</v>
      </c>
      <c r="B18" s="53" t="s">
        <v>17</v>
      </c>
      <c r="C18" s="6">
        <v>0</v>
      </c>
      <c r="D18" s="6">
        <v>0</v>
      </c>
      <c r="E18" s="44">
        <f t="shared" si="0"/>
        <v>0</v>
      </c>
      <c r="F18" s="35"/>
    </row>
    <row r="19" spans="1:6" ht="15.75">
      <c r="A19" s="52">
        <v>14</v>
      </c>
      <c r="B19" s="53" t="s">
        <v>18</v>
      </c>
      <c r="C19" s="6">
        <v>462.64</v>
      </c>
      <c r="D19" s="6">
        <v>370.1</v>
      </c>
      <c r="E19" s="44">
        <f t="shared" si="0"/>
        <v>832.74</v>
      </c>
      <c r="F19" s="35"/>
    </row>
    <row r="20" spans="1:6" ht="15.75">
      <c r="A20" s="52">
        <v>15</v>
      </c>
      <c r="B20" s="53" t="s">
        <v>19</v>
      </c>
      <c r="C20" s="6">
        <v>739.8</v>
      </c>
      <c r="D20" s="6">
        <v>591.84</v>
      </c>
      <c r="E20" s="44">
        <f t="shared" si="0"/>
        <v>1331.6399999999999</v>
      </c>
      <c r="F20" s="35"/>
    </row>
    <row r="21" spans="1:6" ht="15.75">
      <c r="A21" s="52">
        <v>16</v>
      </c>
      <c r="B21" s="53" t="s">
        <v>20</v>
      </c>
      <c r="C21" s="6">
        <v>0</v>
      </c>
      <c r="D21" s="6">
        <v>0</v>
      </c>
      <c r="E21" s="44">
        <f t="shared" si="0"/>
        <v>0</v>
      </c>
      <c r="F21" s="35"/>
    </row>
    <row r="22" spans="1:6" ht="15.75">
      <c r="A22" s="52">
        <v>17</v>
      </c>
      <c r="B22" s="53" t="s">
        <v>21</v>
      </c>
      <c r="C22" s="6">
        <v>433.62</v>
      </c>
      <c r="D22" s="6">
        <v>346.88</v>
      </c>
      <c r="E22" s="44">
        <f t="shared" si="0"/>
        <v>780.5</v>
      </c>
      <c r="F22" s="35"/>
    </row>
    <row r="23" spans="1:6" ht="15.75">
      <c r="A23" s="52">
        <v>18</v>
      </c>
      <c r="B23" s="53" t="s">
        <v>22</v>
      </c>
      <c r="C23" s="6">
        <v>156.43</v>
      </c>
      <c r="D23" s="6">
        <v>125.15</v>
      </c>
      <c r="E23" s="44">
        <f t="shared" si="0"/>
        <v>281.58000000000004</v>
      </c>
      <c r="F23" s="35"/>
    </row>
    <row r="24" spans="1:6" ht="15.75">
      <c r="A24" s="52">
        <v>19</v>
      </c>
      <c r="B24" s="53" t="s">
        <v>23</v>
      </c>
      <c r="C24" s="6">
        <v>335.21</v>
      </c>
      <c r="D24" s="6">
        <v>268.15</v>
      </c>
      <c r="E24" s="44">
        <f t="shared" si="0"/>
        <v>603.3599999999999</v>
      </c>
      <c r="F24" s="35"/>
    </row>
    <row r="25" spans="1:6" ht="15.75">
      <c r="A25" s="52">
        <v>20</v>
      </c>
      <c r="B25" s="53" t="s">
        <v>24</v>
      </c>
      <c r="C25" s="6">
        <v>335.22</v>
      </c>
      <c r="D25" s="6">
        <v>268.18</v>
      </c>
      <c r="E25" s="44">
        <f t="shared" si="0"/>
        <v>603.4000000000001</v>
      </c>
      <c r="F25" s="35"/>
    </row>
    <row r="26" spans="1:6" ht="15.75">
      <c r="A26" s="52">
        <v>21</v>
      </c>
      <c r="B26" s="53" t="s">
        <v>25</v>
      </c>
      <c r="C26" s="6">
        <v>625.75</v>
      </c>
      <c r="D26" s="6">
        <v>500.58</v>
      </c>
      <c r="E26" s="44">
        <f t="shared" si="0"/>
        <v>1126.33</v>
      </c>
      <c r="F26" s="35"/>
    </row>
    <row r="27" spans="1:6" ht="15.75">
      <c r="A27" s="52">
        <v>22</v>
      </c>
      <c r="B27" s="53" t="s">
        <v>26</v>
      </c>
      <c r="C27" s="6">
        <v>554.36</v>
      </c>
      <c r="D27" s="6">
        <v>443.48</v>
      </c>
      <c r="E27" s="44">
        <f t="shared" si="0"/>
        <v>997.84</v>
      </c>
      <c r="F27" s="35"/>
    </row>
    <row r="28" spans="1:6" ht="15.75">
      <c r="A28" s="52">
        <v>23</v>
      </c>
      <c r="B28" s="53" t="s">
        <v>27</v>
      </c>
      <c r="C28" s="6">
        <v>1971.35</v>
      </c>
      <c r="D28" s="6">
        <v>1577.01</v>
      </c>
      <c r="E28" s="44">
        <f t="shared" si="0"/>
        <v>3548.3599999999997</v>
      </c>
      <c r="F28" s="35"/>
    </row>
    <row r="29" spans="1:6" ht="15.75">
      <c r="A29" s="52">
        <v>24</v>
      </c>
      <c r="B29" s="53" t="s">
        <v>37</v>
      </c>
      <c r="C29" s="6">
        <v>0</v>
      </c>
      <c r="D29" s="6">
        <v>0</v>
      </c>
      <c r="E29" s="44">
        <f t="shared" si="0"/>
        <v>0</v>
      </c>
      <c r="F29" s="35"/>
    </row>
    <row r="30" spans="1:6" ht="15.75">
      <c r="A30" s="52">
        <v>25</v>
      </c>
      <c r="B30" s="53" t="s">
        <v>38</v>
      </c>
      <c r="C30" s="6">
        <v>306.2</v>
      </c>
      <c r="D30" s="6">
        <v>244.96</v>
      </c>
      <c r="E30" s="44">
        <f t="shared" si="0"/>
        <v>551.16</v>
      </c>
      <c r="F30" s="35"/>
    </row>
    <row r="31" spans="1:6" ht="15.75">
      <c r="A31" s="52">
        <v>26</v>
      </c>
      <c r="B31" s="53" t="s">
        <v>40</v>
      </c>
      <c r="C31" s="6">
        <v>468.25</v>
      </c>
      <c r="D31" s="6">
        <v>374.58</v>
      </c>
      <c r="E31" s="44">
        <f t="shared" si="0"/>
        <v>842.8299999999999</v>
      </c>
      <c r="F31" s="35"/>
    </row>
    <row r="32" spans="1:6" ht="15.75">
      <c r="A32" s="52">
        <v>27</v>
      </c>
      <c r="B32" s="53" t="s">
        <v>42</v>
      </c>
      <c r="C32" s="6">
        <v>332.94</v>
      </c>
      <c r="D32" s="6">
        <v>266.36</v>
      </c>
      <c r="E32" s="44">
        <f t="shared" si="0"/>
        <v>599.3</v>
      </c>
      <c r="F32" s="35"/>
    </row>
    <row r="33" spans="1:6" ht="15.75">
      <c r="A33" s="52">
        <v>28</v>
      </c>
      <c r="B33" s="53" t="s">
        <v>55</v>
      </c>
      <c r="C33" s="6">
        <v>0</v>
      </c>
      <c r="D33" s="6">
        <v>0</v>
      </c>
      <c r="E33" s="44">
        <f t="shared" si="0"/>
        <v>0</v>
      </c>
      <c r="F33" s="35"/>
    </row>
    <row r="34" spans="1:6" ht="15.75">
      <c r="A34" s="52">
        <v>29</v>
      </c>
      <c r="B34" s="53" t="s">
        <v>56</v>
      </c>
      <c r="C34" s="6">
        <v>167.61</v>
      </c>
      <c r="D34" s="6">
        <v>134.09</v>
      </c>
      <c r="E34" s="44">
        <f t="shared" si="0"/>
        <v>301.70000000000005</v>
      </c>
      <c r="F34" s="35"/>
    </row>
    <row r="35" spans="1:6" ht="15.75">
      <c r="A35" s="52">
        <v>30</v>
      </c>
      <c r="B35" s="53" t="s">
        <v>65</v>
      </c>
      <c r="C35" s="6">
        <v>277.17</v>
      </c>
      <c r="D35" s="6">
        <v>221.74</v>
      </c>
      <c r="E35" s="44">
        <f t="shared" si="0"/>
        <v>498.91</v>
      </c>
      <c r="F35" s="35"/>
    </row>
    <row r="36" spans="1:6" ht="15.75">
      <c r="A36" s="67"/>
      <c r="B36" s="54" t="s">
        <v>28</v>
      </c>
      <c r="C36" s="61">
        <f>SUM(C6:C35)</f>
        <v>12931.920000000004</v>
      </c>
      <c r="D36" s="61">
        <f>SUM(D6:D35)</f>
        <v>10345.26</v>
      </c>
      <c r="E36" s="44">
        <f t="shared" si="0"/>
        <v>23277.180000000004</v>
      </c>
      <c r="F36" s="35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J37" sqref="J37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5" t="s">
        <v>82</v>
      </c>
      <c r="B3" s="75"/>
      <c r="C3" s="75"/>
      <c r="D3" s="75"/>
      <c r="E3" s="75"/>
      <c r="F3" s="75"/>
      <c r="G3" s="75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7" t="s">
        <v>0</v>
      </c>
      <c r="B5" s="48" t="s">
        <v>1</v>
      </c>
      <c r="C5" s="42" t="s">
        <v>32</v>
      </c>
      <c r="D5" s="1"/>
      <c r="E5" s="1"/>
      <c r="F5" s="35"/>
      <c r="G5" s="35"/>
    </row>
    <row r="6" spans="1:7" ht="15.75">
      <c r="A6" s="52">
        <v>1</v>
      </c>
      <c r="B6" s="53" t="s">
        <v>6</v>
      </c>
      <c r="C6" s="62">
        <v>46625.75</v>
      </c>
      <c r="D6" s="1"/>
      <c r="E6" s="1"/>
      <c r="F6" s="35"/>
      <c r="G6" s="35"/>
    </row>
    <row r="7" spans="1:7" ht="15.75">
      <c r="A7" s="52">
        <v>2</v>
      </c>
      <c r="B7" s="53" t="s">
        <v>7</v>
      </c>
      <c r="C7" s="62">
        <v>8189.51</v>
      </c>
      <c r="D7" s="1"/>
      <c r="E7" s="1"/>
      <c r="F7" s="35"/>
      <c r="G7" s="35"/>
    </row>
    <row r="8" spans="1:7" ht="15.75">
      <c r="A8" s="52">
        <v>3</v>
      </c>
      <c r="B8" s="53" t="s">
        <v>8</v>
      </c>
      <c r="C8" s="62">
        <v>7378.44</v>
      </c>
      <c r="D8" s="1"/>
      <c r="E8" s="1"/>
      <c r="F8" s="35"/>
      <c r="G8" s="35"/>
    </row>
    <row r="9" spans="1:7" ht="15.75">
      <c r="A9" s="52">
        <v>4</v>
      </c>
      <c r="B9" s="53" t="s">
        <v>9</v>
      </c>
      <c r="C9" s="62">
        <v>17226.48</v>
      </c>
      <c r="D9" s="1"/>
      <c r="E9" s="1"/>
      <c r="F9" s="35"/>
      <c r="G9" s="35"/>
    </row>
    <row r="10" spans="1:7" ht="15.75">
      <c r="A10" s="52">
        <v>5</v>
      </c>
      <c r="B10" s="53" t="s">
        <v>10</v>
      </c>
      <c r="C10" s="62">
        <v>65164.68</v>
      </c>
      <c r="D10" s="1"/>
      <c r="E10" s="1"/>
      <c r="F10" s="35"/>
      <c r="G10" s="35"/>
    </row>
    <row r="11" spans="1:7" ht="15.75">
      <c r="A11" s="52">
        <v>6</v>
      </c>
      <c r="B11" s="53" t="s">
        <v>54</v>
      </c>
      <c r="C11" s="62">
        <v>42633.21</v>
      </c>
      <c r="D11" s="1"/>
      <c r="E11" s="1"/>
      <c r="F11" s="35"/>
      <c r="G11" s="35"/>
    </row>
    <row r="12" spans="1:7" ht="15.75">
      <c r="A12" s="52">
        <v>7</v>
      </c>
      <c r="B12" s="53" t="s">
        <v>11</v>
      </c>
      <c r="C12" s="62">
        <v>82416.37</v>
      </c>
      <c r="D12" s="1"/>
      <c r="E12" s="1"/>
      <c r="F12" s="35"/>
      <c r="G12" s="35"/>
    </row>
    <row r="13" spans="1:7" ht="15.75">
      <c r="A13" s="52">
        <v>8</v>
      </c>
      <c r="B13" s="53" t="s">
        <v>12</v>
      </c>
      <c r="C13" s="62">
        <v>21257.83</v>
      </c>
      <c r="D13" s="1"/>
      <c r="E13" s="1"/>
      <c r="F13" s="35"/>
      <c r="G13" s="35"/>
    </row>
    <row r="14" spans="1:7" ht="15.75">
      <c r="A14" s="52">
        <v>9</v>
      </c>
      <c r="B14" s="53" t="s">
        <v>13</v>
      </c>
      <c r="C14" s="62">
        <v>26707.82</v>
      </c>
      <c r="D14" s="1"/>
      <c r="E14" s="1"/>
      <c r="F14" s="35"/>
      <c r="G14" s="35"/>
    </row>
    <row r="15" spans="1:7" ht="15.75">
      <c r="A15" s="52">
        <v>10</v>
      </c>
      <c r="B15" s="53" t="s">
        <v>14</v>
      </c>
      <c r="C15" s="62">
        <v>3334.68</v>
      </c>
      <c r="D15" s="1"/>
      <c r="E15" s="1"/>
      <c r="F15" s="35"/>
      <c r="G15" s="35"/>
    </row>
    <row r="16" spans="1:7" ht="15.75">
      <c r="A16" s="52">
        <v>11</v>
      </c>
      <c r="B16" s="53" t="s">
        <v>15</v>
      </c>
      <c r="C16" s="62">
        <v>26904.46</v>
      </c>
      <c r="D16" s="1"/>
      <c r="E16" s="1"/>
      <c r="F16" s="35"/>
      <c r="G16" s="35"/>
    </row>
    <row r="17" spans="1:7" ht="15.75">
      <c r="A17" s="52">
        <v>12</v>
      </c>
      <c r="B17" s="53" t="s">
        <v>16</v>
      </c>
      <c r="C17" s="62">
        <v>2513.94</v>
      </c>
      <c r="D17" s="1"/>
      <c r="E17" s="1"/>
      <c r="F17" s="35"/>
      <c r="G17" s="35"/>
    </row>
    <row r="18" spans="1:7" ht="15.75">
      <c r="A18" s="52">
        <v>13</v>
      </c>
      <c r="B18" s="53" t="s">
        <v>17</v>
      </c>
      <c r="C18" s="62">
        <v>3537.34</v>
      </c>
      <c r="D18" s="1"/>
      <c r="E18" s="1"/>
      <c r="F18" s="35"/>
      <c r="G18" s="35"/>
    </row>
    <row r="19" spans="1:7" ht="15.75">
      <c r="A19" s="52">
        <v>14</v>
      </c>
      <c r="B19" s="53" t="s">
        <v>18</v>
      </c>
      <c r="C19" s="62">
        <v>7229.39</v>
      </c>
      <c r="D19" s="1"/>
      <c r="E19" s="1"/>
      <c r="F19" s="35"/>
      <c r="G19" s="35"/>
    </row>
    <row r="20" spans="1:7" ht="15.75">
      <c r="A20" s="52">
        <v>15</v>
      </c>
      <c r="B20" s="53" t="s">
        <v>19</v>
      </c>
      <c r="C20" s="62">
        <v>34852.55</v>
      </c>
      <c r="D20" s="1"/>
      <c r="E20" s="1"/>
      <c r="F20" s="35"/>
      <c r="G20" s="35"/>
    </row>
    <row r="21" spans="1:7" ht="15.75">
      <c r="A21" s="52">
        <v>16</v>
      </c>
      <c r="B21" s="53" t="s">
        <v>20</v>
      </c>
      <c r="C21" s="62">
        <v>3053.03</v>
      </c>
      <c r="D21" s="1"/>
      <c r="E21" s="1"/>
      <c r="F21" s="35"/>
      <c r="G21" s="35"/>
    </row>
    <row r="22" spans="1:7" ht="15.75">
      <c r="A22" s="52">
        <v>17</v>
      </c>
      <c r="B22" s="53" t="s">
        <v>21</v>
      </c>
      <c r="C22" s="62">
        <v>2348.94</v>
      </c>
      <c r="D22" s="1"/>
      <c r="E22" s="1"/>
      <c r="F22" s="35"/>
      <c r="G22" s="35"/>
    </row>
    <row r="23" spans="1:7" ht="15.75">
      <c r="A23" s="52">
        <v>18</v>
      </c>
      <c r="B23" s="53" t="s">
        <v>22</v>
      </c>
      <c r="C23" s="62">
        <v>25309.29</v>
      </c>
      <c r="D23" s="1"/>
      <c r="E23" s="1"/>
      <c r="F23" s="35"/>
      <c r="G23" s="35"/>
    </row>
    <row r="24" spans="1:7" ht="15.75">
      <c r="A24" s="52">
        <v>19</v>
      </c>
      <c r="B24" s="53" t="s">
        <v>23</v>
      </c>
      <c r="C24" s="62">
        <v>29654.39</v>
      </c>
      <c r="D24" s="1"/>
      <c r="E24" s="1"/>
      <c r="F24" s="35"/>
      <c r="G24" s="35"/>
    </row>
    <row r="25" spans="1:7" ht="15.75">
      <c r="A25" s="52">
        <v>20</v>
      </c>
      <c r="B25" s="53" t="s">
        <v>24</v>
      </c>
      <c r="C25" s="62">
        <v>12234.68</v>
      </c>
      <c r="D25" s="1"/>
      <c r="E25" s="1"/>
      <c r="F25" s="35"/>
      <c r="G25" s="35"/>
    </row>
    <row r="26" spans="1:7" ht="15.75">
      <c r="A26" s="52">
        <v>21</v>
      </c>
      <c r="B26" s="53" t="s">
        <v>25</v>
      </c>
      <c r="C26" s="62">
        <v>6031.84</v>
      </c>
      <c r="D26" s="1"/>
      <c r="E26" s="1"/>
      <c r="F26" s="35"/>
      <c r="G26" s="35"/>
    </row>
    <row r="27" spans="1:7" ht="15.75">
      <c r="A27" s="52">
        <v>22</v>
      </c>
      <c r="B27" s="53" t="s">
        <v>26</v>
      </c>
      <c r="C27" s="62">
        <v>40641.43</v>
      </c>
      <c r="D27" s="1"/>
      <c r="E27" s="1"/>
      <c r="F27" s="35"/>
      <c r="G27" s="35"/>
    </row>
    <row r="28" spans="1:7" ht="15.75">
      <c r="A28" s="52">
        <v>23</v>
      </c>
      <c r="B28" s="53" t="s">
        <v>27</v>
      </c>
      <c r="C28" s="62">
        <v>22500.25</v>
      </c>
      <c r="D28" s="1"/>
      <c r="E28" s="1"/>
      <c r="F28" s="35"/>
      <c r="G28" s="35"/>
    </row>
    <row r="29" spans="1:7" ht="15.75">
      <c r="A29" s="52">
        <v>24</v>
      </c>
      <c r="B29" s="53" t="s">
        <v>37</v>
      </c>
      <c r="C29" s="62">
        <v>754.7</v>
      </c>
      <c r="D29" s="1"/>
      <c r="E29" s="1"/>
      <c r="F29" s="35"/>
      <c r="G29" s="35"/>
    </row>
    <row r="30" spans="1:7" ht="15.75">
      <c r="A30" s="52">
        <v>25</v>
      </c>
      <c r="B30" s="53" t="s">
        <v>38</v>
      </c>
      <c r="C30" s="62">
        <v>12769.95</v>
      </c>
      <c r="D30" s="1"/>
      <c r="E30" s="1"/>
      <c r="F30" s="35"/>
      <c r="G30" s="35"/>
    </row>
    <row r="31" spans="1:7" ht="15.75">
      <c r="A31" s="52">
        <v>26</v>
      </c>
      <c r="B31" s="53" t="s">
        <v>40</v>
      </c>
      <c r="C31" s="62">
        <v>2108.29</v>
      </c>
      <c r="D31" s="1"/>
      <c r="E31" s="1"/>
      <c r="F31" s="35"/>
      <c r="G31" s="35"/>
    </row>
    <row r="32" spans="1:7" ht="15.75">
      <c r="A32" s="52">
        <v>27</v>
      </c>
      <c r="B32" s="53" t="s">
        <v>42</v>
      </c>
      <c r="C32" s="62">
        <v>1136.9</v>
      </c>
      <c r="D32" s="1"/>
      <c r="E32" s="1"/>
      <c r="F32" s="35"/>
      <c r="G32" s="35"/>
    </row>
    <row r="33" spans="1:7" ht="15.75">
      <c r="A33" s="52">
        <v>28</v>
      </c>
      <c r="B33" s="53" t="s">
        <v>55</v>
      </c>
      <c r="C33" s="62">
        <v>0</v>
      </c>
      <c r="D33" s="1"/>
      <c r="E33" s="1"/>
      <c r="F33" s="35"/>
      <c r="G33" s="35"/>
    </row>
    <row r="34" spans="1:7" ht="15.75">
      <c r="A34" s="52">
        <v>29</v>
      </c>
      <c r="B34" s="53" t="s">
        <v>56</v>
      </c>
      <c r="C34" s="62">
        <v>4641.06</v>
      </c>
      <c r="D34" s="1"/>
      <c r="E34" s="1"/>
      <c r="F34" s="35"/>
      <c r="G34" s="35"/>
    </row>
    <row r="35" spans="1:7" ht="15.75">
      <c r="A35" s="52">
        <v>30</v>
      </c>
      <c r="B35" s="53" t="s">
        <v>65</v>
      </c>
      <c r="C35" s="62">
        <v>1019.92</v>
      </c>
      <c r="D35" s="1"/>
      <c r="E35" s="1"/>
      <c r="F35" s="35"/>
      <c r="G35" s="35"/>
    </row>
    <row r="36" spans="1:7" ht="15.75">
      <c r="A36" s="54"/>
      <c r="B36" s="54" t="s">
        <v>28</v>
      </c>
      <c r="C36" s="7">
        <f>SUM(C6:C35)</f>
        <v>560177.1200000001</v>
      </c>
      <c r="D36" s="1"/>
      <c r="E36" s="1"/>
      <c r="F36" s="35"/>
      <c r="G36" s="35"/>
    </row>
    <row r="37" spans="1:7" ht="14.25">
      <c r="A37" s="35"/>
      <c r="B37" s="35"/>
      <c r="C37" s="37"/>
      <c r="D37" s="1"/>
      <c r="E37" s="1"/>
      <c r="F37" s="35"/>
      <c r="G37" s="35"/>
    </row>
    <row r="38" spans="1:7" ht="14.25">
      <c r="A38" s="35"/>
      <c r="B38" s="35"/>
      <c r="C38" s="69"/>
      <c r="D38" s="1"/>
      <c r="E38" s="35"/>
      <c r="F38" s="35"/>
      <c r="G38" s="35"/>
    </row>
    <row r="39" spans="3:4" ht="12.75">
      <c r="C39" s="3"/>
      <c r="D39" s="3"/>
    </row>
    <row r="40" spans="2:4" ht="12.75">
      <c r="B40" s="3"/>
      <c r="C40" s="3"/>
      <c r="D40" s="5"/>
    </row>
    <row r="41" spans="3:4" ht="12.75"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A4" sqref="A4:H39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79" t="s">
        <v>83</v>
      </c>
      <c r="B4" s="79"/>
      <c r="C4" s="79"/>
      <c r="D4" s="79"/>
      <c r="E4" s="79"/>
      <c r="F4" s="79"/>
      <c r="G4" s="79"/>
      <c r="H4" s="79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7" t="s">
        <v>0</v>
      </c>
      <c r="B6" s="48" t="s">
        <v>1</v>
      </c>
      <c r="C6" s="42" t="s">
        <v>59</v>
      </c>
      <c r="D6" s="38"/>
      <c r="E6" s="35"/>
      <c r="F6" s="35"/>
      <c r="G6" s="35"/>
      <c r="H6" s="35"/>
    </row>
    <row r="7" spans="1:8" ht="15.75">
      <c r="A7" s="52">
        <v>1</v>
      </c>
      <c r="B7" s="53" t="s">
        <v>6</v>
      </c>
      <c r="C7" s="6">
        <v>9505.9</v>
      </c>
      <c r="D7" s="35"/>
      <c r="E7" s="35"/>
      <c r="F7" s="35"/>
      <c r="G7" s="35"/>
      <c r="H7" s="35"/>
    </row>
    <row r="8" spans="1:8" ht="15.75">
      <c r="A8" s="52">
        <v>2</v>
      </c>
      <c r="B8" s="53" t="s">
        <v>7</v>
      </c>
      <c r="C8" s="6">
        <v>924.29</v>
      </c>
      <c r="D8" s="35"/>
      <c r="E8" s="35"/>
      <c r="F8" s="35"/>
      <c r="G8" s="35"/>
      <c r="H8" s="35"/>
    </row>
    <row r="9" spans="1:3" ht="15.75">
      <c r="A9" s="52">
        <v>3</v>
      </c>
      <c r="B9" s="53" t="s">
        <v>8</v>
      </c>
      <c r="C9" s="59"/>
    </row>
    <row r="10" spans="1:3" ht="15.75">
      <c r="A10" s="52">
        <v>4</v>
      </c>
      <c r="B10" s="53" t="s">
        <v>9</v>
      </c>
      <c r="C10" s="59">
        <v>1663.66</v>
      </c>
    </row>
    <row r="11" spans="1:3" ht="15.75">
      <c r="A11" s="52">
        <v>5</v>
      </c>
      <c r="B11" s="53" t="s">
        <v>10</v>
      </c>
      <c r="C11" s="59">
        <v>11636.88</v>
      </c>
    </row>
    <row r="12" spans="1:3" ht="15.75">
      <c r="A12" s="52">
        <v>6</v>
      </c>
      <c r="B12" s="53" t="s">
        <v>54</v>
      </c>
      <c r="C12" s="59">
        <v>916.21</v>
      </c>
    </row>
    <row r="13" spans="1:3" ht="15.75">
      <c r="A13" s="52">
        <v>7</v>
      </c>
      <c r="B13" s="53" t="s">
        <v>11</v>
      </c>
      <c r="C13" s="6">
        <v>23733.47</v>
      </c>
    </row>
    <row r="14" spans="1:3" ht="15.75">
      <c r="A14" s="52">
        <v>8</v>
      </c>
      <c r="B14" s="53" t="s">
        <v>12</v>
      </c>
      <c r="C14" s="6">
        <v>5080.31</v>
      </c>
    </row>
    <row r="15" spans="1:3" ht="15.75">
      <c r="A15" s="52">
        <v>9</v>
      </c>
      <c r="B15" s="53" t="s">
        <v>13</v>
      </c>
      <c r="C15" s="6">
        <v>6478.59</v>
      </c>
    </row>
    <row r="16" spans="1:3" ht="15.75">
      <c r="A16" s="52">
        <v>10</v>
      </c>
      <c r="B16" s="53" t="s">
        <v>14</v>
      </c>
      <c r="C16" s="6">
        <v>466.44</v>
      </c>
    </row>
    <row r="17" spans="1:3" ht="15.75">
      <c r="A17" s="52">
        <v>11</v>
      </c>
      <c r="B17" s="53" t="s">
        <v>15</v>
      </c>
      <c r="C17" s="6">
        <v>6843.75</v>
      </c>
    </row>
    <row r="18" spans="1:3" ht="15.75">
      <c r="A18" s="52">
        <v>12</v>
      </c>
      <c r="B18" s="53" t="s">
        <v>16</v>
      </c>
      <c r="C18" s="6"/>
    </row>
    <row r="19" spans="1:3" ht="15.75">
      <c r="A19" s="52">
        <v>13</v>
      </c>
      <c r="B19" s="53" t="s">
        <v>17</v>
      </c>
      <c r="C19" s="6"/>
    </row>
    <row r="20" spans="1:3" ht="15.75">
      <c r="A20" s="52">
        <v>14</v>
      </c>
      <c r="B20" s="53" t="s">
        <v>18</v>
      </c>
      <c r="C20" s="6">
        <v>4226.24</v>
      </c>
    </row>
    <row r="21" spans="1:3" ht="15.75">
      <c r="A21" s="52">
        <v>15</v>
      </c>
      <c r="B21" s="53" t="s">
        <v>19</v>
      </c>
      <c r="C21" s="6">
        <v>8690.59</v>
      </c>
    </row>
    <row r="22" spans="1:3" ht="15.75">
      <c r="A22" s="52">
        <v>16</v>
      </c>
      <c r="B22" s="53" t="s">
        <v>20</v>
      </c>
      <c r="C22" s="6"/>
    </row>
    <row r="23" spans="1:3" ht="15.75">
      <c r="A23" s="52">
        <v>17</v>
      </c>
      <c r="B23" s="53" t="s">
        <v>21</v>
      </c>
      <c r="C23" s="6">
        <v>206.51</v>
      </c>
    </row>
    <row r="24" spans="1:3" ht="15.75">
      <c r="A24" s="52">
        <v>18</v>
      </c>
      <c r="B24" s="53" t="s">
        <v>22</v>
      </c>
      <c r="C24" s="6">
        <v>5118.43</v>
      </c>
    </row>
    <row r="25" spans="1:3" ht="15.75">
      <c r="A25" s="52">
        <v>19</v>
      </c>
      <c r="B25" s="53" t="s">
        <v>23</v>
      </c>
      <c r="C25" s="6">
        <v>9054.18</v>
      </c>
    </row>
    <row r="26" spans="1:3" ht="15.75">
      <c r="A26" s="52">
        <v>20</v>
      </c>
      <c r="B26" s="53" t="s">
        <v>24</v>
      </c>
      <c r="C26" s="6">
        <v>362.68</v>
      </c>
    </row>
    <row r="27" spans="1:3" ht="15.75">
      <c r="A27" s="52">
        <v>21</v>
      </c>
      <c r="B27" s="53" t="s">
        <v>25</v>
      </c>
      <c r="C27" s="6">
        <v>509.55</v>
      </c>
    </row>
    <row r="28" spans="1:3" ht="15.75">
      <c r="A28" s="52">
        <v>22</v>
      </c>
      <c r="B28" s="53" t="s">
        <v>26</v>
      </c>
      <c r="C28" s="6">
        <v>13975.83</v>
      </c>
    </row>
    <row r="29" spans="1:3" ht="15.75">
      <c r="A29" s="52">
        <v>23</v>
      </c>
      <c r="B29" s="53" t="s">
        <v>27</v>
      </c>
      <c r="C29" s="6"/>
    </row>
    <row r="30" spans="1:3" ht="15.75">
      <c r="A30" s="52">
        <v>24</v>
      </c>
      <c r="B30" s="53" t="s">
        <v>37</v>
      </c>
      <c r="C30" s="6"/>
    </row>
    <row r="31" spans="1:3" ht="15.75">
      <c r="A31" s="52">
        <v>25</v>
      </c>
      <c r="B31" s="53" t="s">
        <v>38</v>
      </c>
      <c r="C31" s="6">
        <v>4510.51</v>
      </c>
    </row>
    <row r="32" spans="1:3" ht="15.75">
      <c r="A32" s="52">
        <v>26</v>
      </c>
      <c r="B32" s="53" t="s">
        <v>40</v>
      </c>
      <c r="C32" s="6">
        <v>607.8</v>
      </c>
    </row>
    <row r="33" spans="1:3" ht="15.75">
      <c r="A33" s="52">
        <v>27</v>
      </c>
      <c r="B33" s="53" t="s">
        <v>42</v>
      </c>
      <c r="C33" s="6"/>
    </row>
    <row r="34" spans="1:3" ht="15.75">
      <c r="A34" s="52">
        <v>28</v>
      </c>
      <c r="B34" s="53" t="s">
        <v>55</v>
      </c>
      <c r="C34" s="6"/>
    </row>
    <row r="35" spans="1:3" ht="15.75">
      <c r="A35" s="52">
        <v>29</v>
      </c>
      <c r="B35" s="53" t="s">
        <v>56</v>
      </c>
      <c r="C35" s="6"/>
    </row>
    <row r="36" spans="1:3" ht="15.75">
      <c r="A36" s="52">
        <v>30</v>
      </c>
      <c r="B36" s="53" t="s">
        <v>65</v>
      </c>
      <c r="C36" s="6"/>
    </row>
    <row r="37" spans="1:3" ht="15.75">
      <c r="A37" s="54"/>
      <c r="B37" s="54" t="s">
        <v>28</v>
      </c>
      <c r="C37" s="60">
        <f>SUM(C7:C36)</f>
        <v>114511.81999999998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I29" sqref="I29:J29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79" t="s">
        <v>95</v>
      </c>
      <c r="B3" s="79"/>
      <c r="C3" s="79"/>
      <c r="D3" s="79"/>
      <c r="E3" s="79"/>
      <c r="F3" s="79"/>
      <c r="G3" s="79"/>
    </row>
    <row r="4" spans="1:7" ht="15">
      <c r="A4" s="80"/>
      <c r="B4" s="80"/>
      <c r="C4" s="40" t="s">
        <v>33</v>
      </c>
      <c r="D4" s="1"/>
      <c r="E4" s="35"/>
      <c r="F4" s="35"/>
      <c r="G4" s="35"/>
    </row>
    <row r="5" spans="1:7" ht="15.75">
      <c r="A5" s="47" t="s">
        <v>0</v>
      </c>
      <c r="B5" s="48" t="s">
        <v>1</v>
      </c>
      <c r="C5" s="41" t="s">
        <v>34</v>
      </c>
      <c r="D5" s="41" t="s">
        <v>35</v>
      </c>
      <c r="E5" s="42" t="s">
        <v>36</v>
      </c>
      <c r="F5" s="35"/>
      <c r="G5" s="35"/>
    </row>
    <row r="6" spans="1:7" ht="15.75">
      <c r="A6" s="52">
        <v>1</v>
      </c>
      <c r="B6" s="53" t="s">
        <v>6</v>
      </c>
      <c r="C6" s="6">
        <v>41494.51</v>
      </c>
      <c r="D6" s="6">
        <v>57832.99</v>
      </c>
      <c r="E6" s="7">
        <f>C6+D6</f>
        <v>99327.5</v>
      </c>
      <c r="F6" s="35"/>
      <c r="G6" s="35"/>
    </row>
    <row r="7" spans="1:7" ht="15.75">
      <c r="A7" s="52">
        <v>2</v>
      </c>
      <c r="B7" s="53" t="s">
        <v>7</v>
      </c>
      <c r="C7" s="6"/>
      <c r="D7" s="6"/>
      <c r="E7" s="7">
        <f aca="true" t="shared" si="0" ref="E7:E36">C7+D7</f>
        <v>0</v>
      </c>
      <c r="F7" s="35"/>
      <c r="G7" s="35"/>
    </row>
    <row r="8" spans="1:7" ht="15.75">
      <c r="A8" s="52">
        <v>3</v>
      </c>
      <c r="B8" s="53" t="s">
        <v>8</v>
      </c>
      <c r="C8" s="6">
        <v>470</v>
      </c>
      <c r="D8" s="6">
        <v>2907.04</v>
      </c>
      <c r="E8" s="7">
        <f t="shared" si="0"/>
        <v>3377.04</v>
      </c>
      <c r="F8" s="35"/>
      <c r="G8" s="35"/>
    </row>
    <row r="9" spans="1:7" ht="15.75">
      <c r="A9" s="52">
        <v>4</v>
      </c>
      <c r="B9" s="53" t="s">
        <v>9</v>
      </c>
      <c r="C9" s="6">
        <v>10057.86</v>
      </c>
      <c r="D9" s="6">
        <v>15504.08</v>
      </c>
      <c r="E9" s="7">
        <f t="shared" si="0"/>
        <v>25561.940000000002</v>
      </c>
      <c r="F9" s="35"/>
      <c r="G9" s="35"/>
    </row>
    <row r="10" spans="1:7" ht="15.75">
      <c r="A10" s="52">
        <v>5</v>
      </c>
      <c r="B10" s="53" t="s">
        <v>10</v>
      </c>
      <c r="C10" s="6">
        <v>38827</v>
      </c>
      <c r="D10" s="6">
        <v>60357.91</v>
      </c>
      <c r="E10" s="7">
        <f t="shared" si="0"/>
        <v>99184.91</v>
      </c>
      <c r="F10" s="35"/>
      <c r="G10" s="35"/>
    </row>
    <row r="11" spans="1:7" ht="15.75">
      <c r="A11" s="52">
        <v>6</v>
      </c>
      <c r="B11" s="53" t="s">
        <v>54</v>
      </c>
      <c r="C11" s="6">
        <v>14784.89</v>
      </c>
      <c r="D11" s="6">
        <v>25336.21</v>
      </c>
      <c r="E11" s="7">
        <f t="shared" si="0"/>
        <v>40121.1</v>
      </c>
      <c r="F11" s="35"/>
      <c r="G11" s="35"/>
    </row>
    <row r="12" spans="1:7" ht="15.75">
      <c r="A12" s="52">
        <v>7</v>
      </c>
      <c r="B12" s="53" t="s">
        <v>11</v>
      </c>
      <c r="C12" s="6">
        <v>44039.22</v>
      </c>
      <c r="D12" s="6">
        <v>93347.52</v>
      </c>
      <c r="E12" s="7">
        <f t="shared" si="0"/>
        <v>137386.74</v>
      </c>
      <c r="F12" s="35"/>
      <c r="G12" s="35"/>
    </row>
    <row r="13" spans="1:7" ht="15.75">
      <c r="A13" s="52">
        <v>8</v>
      </c>
      <c r="B13" s="53" t="s">
        <v>12</v>
      </c>
      <c r="C13" s="6">
        <v>9884.03</v>
      </c>
      <c r="D13" s="6">
        <v>22983.57</v>
      </c>
      <c r="E13" s="7">
        <f t="shared" si="0"/>
        <v>32867.6</v>
      </c>
      <c r="F13" s="35"/>
      <c r="G13" s="35"/>
    </row>
    <row r="14" spans="1:7" ht="15.75">
      <c r="A14" s="52">
        <v>9</v>
      </c>
      <c r="B14" s="53" t="s">
        <v>13</v>
      </c>
      <c r="C14" s="6">
        <v>13536.51</v>
      </c>
      <c r="D14" s="6">
        <v>20893.38</v>
      </c>
      <c r="E14" s="7">
        <f t="shared" si="0"/>
        <v>34429.89</v>
      </c>
      <c r="F14" s="35"/>
      <c r="G14" s="35"/>
    </row>
    <row r="15" spans="1:7" ht="15.75">
      <c r="A15" s="52">
        <v>10</v>
      </c>
      <c r="B15" s="53" t="s">
        <v>14</v>
      </c>
      <c r="C15" s="6">
        <v>529.26</v>
      </c>
      <c r="D15" s="6">
        <v>3787.03</v>
      </c>
      <c r="E15" s="7">
        <f t="shared" si="0"/>
        <v>4316.29</v>
      </c>
      <c r="F15" s="35"/>
      <c r="G15" s="35"/>
    </row>
    <row r="16" spans="1:7" ht="15.75">
      <c r="A16" s="52">
        <v>11</v>
      </c>
      <c r="B16" s="53" t="s">
        <v>15</v>
      </c>
      <c r="C16" s="6">
        <v>18687.54</v>
      </c>
      <c r="D16" s="6">
        <v>22319.19</v>
      </c>
      <c r="E16" s="7">
        <f t="shared" si="0"/>
        <v>41006.729999999996</v>
      </c>
      <c r="F16" s="35"/>
      <c r="G16" s="35"/>
    </row>
    <row r="17" spans="1:7" ht="15.75">
      <c r="A17" s="52">
        <v>12</v>
      </c>
      <c r="B17" s="53" t="s">
        <v>16</v>
      </c>
      <c r="C17" s="6">
        <v>469.29</v>
      </c>
      <c r="D17" s="6">
        <v>1180.22</v>
      </c>
      <c r="E17" s="7">
        <f t="shared" si="0"/>
        <v>1649.51</v>
      </c>
      <c r="F17" s="35"/>
      <c r="G17" s="35"/>
    </row>
    <row r="18" spans="1:7" ht="15.75">
      <c r="A18" s="52">
        <v>13</v>
      </c>
      <c r="B18" s="53" t="s">
        <v>17</v>
      </c>
      <c r="C18" s="6"/>
      <c r="D18" s="6"/>
      <c r="E18" s="7">
        <f t="shared" si="0"/>
        <v>0</v>
      </c>
      <c r="F18" s="35"/>
      <c r="G18" s="35"/>
    </row>
    <row r="19" spans="1:7" ht="15.75">
      <c r="A19" s="52">
        <v>14</v>
      </c>
      <c r="B19" s="53" t="s">
        <v>18</v>
      </c>
      <c r="C19" s="6">
        <v>4675.05</v>
      </c>
      <c r="D19" s="6">
        <v>16814.18</v>
      </c>
      <c r="E19" s="7">
        <f t="shared" si="0"/>
        <v>21489.23</v>
      </c>
      <c r="F19" s="35"/>
      <c r="G19" s="35"/>
    </row>
    <row r="20" spans="1:7" ht="15.75">
      <c r="A20" s="52">
        <v>15</v>
      </c>
      <c r="B20" s="53" t="s">
        <v>19</v>
      </c>
      <c r="C20" s="6">
        <v>14007.83</v>
      </c>
      <c r="D20" s="6">
        <v>25924.69</v>
      </c>
      <c r="E20" s="7">
        <f t="shared" si="0"/>
        <v>39932.52</v>
      </c>
      <c r="F20" s="35"/>
      <c r="G20" s="35"/>
    </row>
    <row r="21" spans="1:7" ht="15.75">
      <c r="A21" s="52">
        <v>16</v>
      </c>
      <c r="B21" s="53" t="s">
        <v>20</v>
      </c>
      <c r="C21" s="6"/>
      <c r="D21" s="6"/>
      <c r="E21" s="7">
        <f t="shared" si="0"/>
        <v>0</v>
      </c>
      <c r="F21" s="35"/>
      <c r="G21" s="35"/>
    </row>
    <row r="22" spans="1:7" ht="15.75">
      <c r="A22" s="52">
        <v>17</v>
      </c>
      <c r="B22" s="53" t="s">
        <v>21</v>
      </c>
      <c r="C22" s="6">
        <v>110.94</v>
      </c>
      <c r="D22" s="6">
        <v>660.82</v>
      </c>
      <c r="E22" s="7">
        <f t="shared" si="0"/>
        <v>771.76</v>
      </c>
      <c r="F22" s="35"/>
      <c r="G22" s="35"/>
    </row>
    <row r="23" spans="1:7" ht="15.75">
      <c r="A23" s="52">
        <v>18</v>
      </c>
      <c r="B23" s="53" t="s">
        <v>22</v>
      </c>
      <c r="C23" s="6">
        <v>10091.96</v>
      </c>
      <c r="D23" s="6">
        <v>17289.53</v>
      </c>
      <c r="E23" s="7">
        <f t="shared" si="0"/>
        <v>27381.489999999998</v>
      </c>
      <c r="F23" s="35"/>
      <c r="G23" s="35"/>
    </row>
    <row r="24" spans="1:7" ht="15.75">
      <c r="A24" s="52">
        <v>19</v>
      </c>
      <c r="B24" s="53" t="s">
        <v>23</v>
      </c>
      <c r="C24" s="6">
        <v>9862.82</v>
      </c>
      <c r="D24" s="6">
        <v>25865.98</v>
      </c>
      <c r="E24" s="7">
        <f t="shared" si="0"/>
        <v>35728.8</v>
      </c>
      <c r="F24" s="35"/>
      <c r="G24" s="35"/>
    </row>
    <row r="25" spans="1:7" ht="15.75">
      <c r="A25" s="52">
        <v>20</v>
      </c>
      <c r="B25" s="53" t="s">
        <v>24</v>
      </c>
      <c r="C25" s="6">
        <v>2741.05</v>
      </c>
      <c r="D25" s="6">
        <v>4887.74</v>
      </c>
      <c r="E25" s="7">
        <f t="shared" si="0"/>
        <v>7628.79</v>
      </c>
      <c r="F25" s="35"/>
      <c r="G25" s="35"/>
    </row>
    <row r="26" spans="1:7" ht="15.75">
      <c r="A26" s="52">
        <v>21</v>
      </c>
      <c r="B26" s="53" t="s">
        <v>25</v>
      </c>
      <c r="C26" s="6"/>
      <c r="D26" s="6"/>
      <c r="E26" s="7">
        <f t="shared" si="0"/>
        <v>0</v>
      </c>
      <c r="F26" s="35"/>
      <c r="G26" s="35"/>
    </row>
    <row r="27" spans="1:7" ht="15.75">
      <c r="A27" s="52">
        <v>22</v>
      </c>
      <c r="B27" s="53" t="s">
        <v>26</v>
      </c>
      <c r="C27" s="6">
        <v>16247.11</v>
      </c>
      <c r="D27" s="6">
        <v>34086.98</v>
      </c>
      <c r="E27" s="7">
        <f t="shared" si="0"/>
        <v>50334.090000000004</v>
      </c>
      <c r="F27" s="35"/>
      <c r="G27" s="35"/>
    </row>
    <row r="28" spans="1:7" ht="15.75">
      <c r="A28" s="52">
        <v>23</v>
      </c>
      <c r="B28" s="53" t="s">
        <v>27</v>
      </c>
      <c r="C28" s="6">
        <v>1287.36</v>
      </c>
      <c r="D28" s="6">
        <v>669.73</v>
      </c>
      <c r="E28" s="7">
        <f t="shared" si="0"/>
        <v>1957.09</v>
      </c>
      <c r="F28" s="35"/>
      <c r="G28" s="35"/>
    </row>
    <row r="29" spans="1:7" ht="15.75">
      <c r="A29" s="52">
        <v>24</v>
      </c>
      <c r="B29" s="53" t="s">
        <v>37</v>
      </c>
      <c r="C29" s="6"/>
      <c r="D29" s="6"/>
      <c r="E29" s="7">
        <f t="shared" si="0"/>
        <v>0</v>
      </c>
      <c r="F29" s="35"/>
      <c r="G29" s="35"/>
    </row>
    <row r="30" spans="1:7" ht="15.75">
      <c r="A30" s="52">
        <v>25</v>
      </c>
      <c r="B30" s="53" t="s">
        <v>38</v>
      </c>
      <c r="C30" s="6">
        <v>6231.43</v>
      </c>
      <c r="D30" s="6">
        <v>11788.4</v>
      </c>
      <c r="E30" s="7">
        <f t="shared" si="0"/>
        <v>18019.83</v>
      </c>
      <c r="F30" s="35"/>
      <c r="G30" s="35"/>
    </row>
    <row r="31" spans="1:7" ht="15.75">
      <c r="A31" s="52">
        <v>26</v>
      </c>
      <c r="B31" s="53" t="s">
        <v>40</v>
      </c>
      <c r="C31" s="6">
        <v>53.46</v>
      </c>
      <c r="D31" s="6">
        <v>1190.94</v>
      </c>
      <c r="E31" s="7">
        <f t="shared" si="0"/>
        <v>1244.4</v>
      </c>
      <c r="F31" s="35"/>
      <c r="G31" s="35"/>
    </row>
    <row r="32" spans="1:7" ht="15.75">
      <c r="A32" s="52">
        <v>27</v>
      </c>
      <c r="B32" s="53" t="s">
        <v>42</v>
      </c>
      <c r="C32" s="6"/>
      <c r="D32" s="6"/>
      <c r="E32" s="7">
        <f t="shared" si="0"/>
        <v>0</v>
      </c>
      <c r="F32" s="35"/>
      <c r="G32" s="35"/>
    </row>
    <row r="33" spans="1:7" ht="15.75">
      <c r="A33" s="52">
        <v>28</v>
      </c>
      <c r="B33" s="53" t="s">
        <v>55</v>
      </c>
      <c r="C33" s="6"/>
      <c r="D33" s="6"/>
      <c r="E33" s="7">
        <f t="shared" si="0"/>
        <v>0</v>
      </c>
      <c r="F33" s="35"/>
      <c r="G33" s="35"/>
    </row>
    <row r="34" spans="1:7" ht="15.75">
      <c r="A34" s="52">
        <v>29</v>
      </c>
      <c r="B34" s="53" t="s">
        <v>56</v>
      </c>
      <c r="C34" s="6">
        <v>1059.02</v>
      </c>
      <c r="D34" s="6">
        <v>2051.79</v>
      </c>
      <c r="E34" s="7">
        <f t="shared" si="0"/>
        <v>3110.81</v>
      </c>
      <c r="F34" s="35"/>
      <c r="G34" s="35"/>
    </row>
    <row r="35" spans="1:7" ht="15.75">
      <c r="A35" s="52">
        <v>30</v>
      </c>
      <c r="B35" s="53" t="s">
        <v>65</v>
      </c>
      <c r="C35" s="6">
        <v>135.9</v>
      </c>
      <c r="D35" s="6">
        <v>701.31</v>
      </c>
      <c r="E35" s="7">
        <f t="shared" si="0"/>
        <v>837.2099999999999</v>
      </c>
      <c r="F35" s="35"/>
      <c r="G35" s="35"/>
    </row>
    <row r="36" spans="1:7" ht="15.75">
      <c r="A36" s="54"/>
      <c r="B36" s="54" t="s">
        <v>28</v>
      </c>
      <c r="C36" s="6">
        <f>SUM(C6:C35)</f>
        <v>259284.03999999995</v>
      </c>
      <c r="D36" s="6">
        <f>SUM(D6:D35)</f>
        <v>468381.2299999999</v>
      </c>
      <c r="E36" s="7">
        <f t="shared" si="0"/>
        <v>727665.2699999999</v>
      </c>
      <c r="F36" s="35"/>
      <c r="G36" s="35"/>
    </row>
    <row r="37" spans="1:7" ht="14.25">
      <c r="A37" s="35"/>
      <c r="B37" s="35"/>
      <c r="C37" s="35"/>
      <c r="D37" s="35"/>
      <c r="E37" s="1"/>
      <c r="F37" s="35"/>
      <c r="G37" s="35"/>
    </row>
    <row r="38" spans="1:7" ht="14.25">
      <c r="A38" s="35"/>
      <c r="B38" s="35"/>
      <c r="C38" s="35"/>
      <c r="D38" s="35"/>
      <c r="E38" s="35"/>
      <c r="F38" s="35"/>
      <c r="G38" s="35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A3" sqref="A3:F36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2" t="s">
        <v>84</v>
      </c>
      <c r="B3" s="82"/>
      <c r="C3" s="82"/>
      <c r="D3" s="82"/>
      <c r="E3" s="82"/>
      <c r="F3" s="82"/>
    </row>
    <row r="4" spans="1:6" ht="15">
      <c r="A4" s="81"/>
      <c r="B4" s="81"/>
      <c r="C4" s="81"/>
      <c r="D4" s="81"/>
      <c r="E4" s="81"/>
      <c r="F4" s="35"/>
    </row>
    <row r="5" spans="1:6" ht="31.5">
      <c r="A5" s="47" t="s">
        <v>0</v>
      </c>
      <c r="B5" s="48" t="s">
        <v>1</v>
      </c>
      <c r="C5" s="48" t="s">
        <v>57</v>
      </c>
      <c r="D5" s="48" t="s">
        <v>58</v>
      </c>
      <c r="E5" s="35"/>
      <c r="F5" s="35"/>
    </row>
    <row r="6" spans="1:4" ht="15.75">
      <c r="A6" s="52">
        <v>1</v>
      </c>
      <c r="B6" s="53" t="s">
        <v>6</v>
      </c>
      <c r="C6" s="59">
        <v>12600</v>
      </c>
      <c r="D6" s="59"/>
    </row>
    <row r="7" spans="1:4" ht="15.75">
      <c r="A7" s="52">
        <v>2</v>
      </c>
      <c r="B7" s="53" t="s">
        <v>7</v>
      </c>
      <c r="C7" s="59">
        <v>240</v>
      </c>
      <c r="D7" s="59"/>
    </row>
    <row r="8" spans="1:4" ht="15.75">
      <c r="A8" s="52">
        <v>3</v>
      </c>
      <c r="B8" s="53" t="s">
        <v>8</v>
      </c>
      <c r="C8" s="59">
        <v>240</v>
      </c>
      <c r="D8" s="59"/>
    </row>
    <row r="9" spans="1:4" ht="15.75">
      <c r="A9" s="52">
        <v>4</v>
      </c>
      <c r="B9" s="53" t="s">
        <v>9</v>
      </c>
      <c r="C9" s="59">
        <v>3360</v>
      </c>
      <c r="D9" s="59"/>
    </row>
    <row r="10" spans="1:4" ht="15.75">
      <c r="A10" s="52">
        <v>5</v>
      </c>
      <c r="B10" s="53" t="s">
        <v>10</v>
      </c>
      <c r="C10" s="59">
        <v>11400</v>
      </c>
      <c r="D10" s="59"/>
    </row>
    <row r="11" spans="1:4" ht="15.75">
      <c r="A11" s="52">
        <v>6</v>
      </c>
      <c r="B11" s="53" t="s">
        <v>54</v>
      </c>
      <c r="C11" s="59">
        <v>4680</v>
      </c>
      <c r="D11" s="59"/>
    </row>
    <row r="12" spans="1:4" ht="15.75">
      <c r="A12" s="52">
        <v>7</v>
      </c>
      <c r="B12" s="53" t="s">
        <v>11</v>
      </c>
      <c r="C12" s="59">
        <v>16680</v>
      </c>
      <c r="D12" s="59">
        <v>1680</v>
      </c>
    </row>
    <row r="13" spans="1:4" ht="15.75">
      <c r="A13" s="52">
        <v>8</v>
      </c>
      <c r="B13" s="53" t="s">
        <v>12</v>
      </c>
      <c r="C13" s="59">
        <v>3960</v>
      </c>
      <c r="D13" s="59">
        <v>120</v>
      </c>
    </row>
    <row r="14" spans="1:4" ht="15.75">
      <c r="A14" s="52">
        <v>9</v>
      </c>
      <c r="B14" s="53" t="s">
        <v>13</v>
      </c>
      <c r="C14" s="59">
        <v>3840</v>
      </c>
      <c r="D14" s="59">
        <v>120</v>
      </c>
    </row>
    <row r="15" spans="1:4" ht="15.75">
      <c r="A15" s="52">
        <v>10</v>
      </c>
      <c r="B15" s="53" t="s">
        <v>14</v>
      </c>
      <c r="C15" s="59">
        <v>480</v>
      </c>
      <c r="D15" s="59"/>
    </row>
    <row r="16" spans="1:4" ht="15.75">
      <c r="A16" s="52">
        <v>11</v>
      </c>
      <c r="B16" s="53" t="s">
        <v>15</v>
      </c>
      <c r="C16" s="59">
        <v>4440</v>
      </c>
      <c r="D16" s="59">
        <v>120</v>
      </c>
    </row>
    <row r="17" spans="1:4" ht="15.75">
      <c r="A17" s="52">
        <v>12</v>
      </c>
      <c r="B17" s="53" t="s">
        <v>16</v>
      </c>
      <c r="C17" s="59">
        <v>120</v>
      </c>
      <c r="D17" s="59"/>
    </row>
    <row r="18" spans="1:4" ht="15.75">
      <c r="A18" s="52">
        <v>13</v>
      </c>
      <c r="B18" s="53" t="s">
        <v>17</v>
      </c>
      <c r="C18" s="59"/>
      <c r="D18" s="59"/>
    </row>
    <row r="19" spans="1:4" ht="15.75">
      <c r="A19" s="52">
        <v>14</v>
      </c>
      <c r="B19" s="53" t="s">
        <v>18</v>
      </c>
      <c r="C19" s="59">
        <v>3480</v>
      </c>
      <c r="D19" s="59">
        <v>120</v>
      </c>
    </row>
    <row r="20" spans="1:4" ht="15.75">
      <c r="A20" s="52">
        <v>15</v>
      </c>
      <c r="B20" s="53" t="s">
        <v>19</v>
      </c>
      <c r="C20" s="59">
        <v>5520</v>
      </c>
      <c r="D20" s="59"/>
    </row>
    <row r="21" spans="1:4" ht="15.75">
      <c r="A21" s="52">
        <v>16</v>
      </c>
      <c r="B21" s="53" t="s">
        <v>20</v>
      </c>
      <c r="C21" s="59"/>
      <c r="D21" s="59"/>
    </row>
    <row r="22" spans="1:4" ht="15.75">
      <c r="A22" s="52">
        <v>17</v>
      </c>
      <c r="B22" s="53" t="s">
        <v>21</v>
      </c>
      <c r="C22" s="59">
        <v>240</v>
      </c>
      <c r="D22" s="59"/>
    </row>
    <row r="23" spans="1:4" ht="15.75">
      <c r="A23" s="52">
        <v>18</v>
      </c>
      <c r="B23" s="53" t="s">
        <v>22</v>
      </c>
      <c r="C23" s="59">
        <v>3360</v>
      </c>
      <c r="D23" s="59">
        <v>120</v>
      </c>
    </row>
    <row r="24" spans="1:4" ht="15.75">
      <c r="A24" s="52">
        <v>19</v>
      </c>
      <c r="B24" s="53" t="s">
        <v>23</v>
      </c>
      <c r="C24" s="59">
        <v>4920</v>
      </c>
      <c r="D24" s="59">
        <v>120</v>
      </c>
    </row>
    <row r="25" spans="1:4" ht="15.75">
      <c r="A25" s="52">
        <v>20</v>
      </c>
      <c r="B25" s="53" t="s">
        <v>24</v>
      </c>
      <c r="C25" s="59">
        <v>600</v>
      </c>
      <c r="D25" s="59">
        <v>480</v>
      </c>
    </row>
    <row r="26" spans="1:4" ht="15.75">
      <c r="A26" s="52">
        <v>21</v>
      </c>
      <c r="B26" s="53" t="s">
        <v>25</v>
      </c>
      <c r="C26" s="59"/>
      <c r="D26" s="59"/>
    </row>
    <row r="27" spans="1:4" ht="15.75">
      <c r="A27" s="52">
        <v>22</v>
      </c>
      <c r="B27" s="53" t="s">
        <v>26</v>
      </c>
      <c r="C27" s="59">
        <v>8520</v>
      </c>
      <c r="D27" s="59">
        <v>120</v>
      </c>
    </row>
    <row r="28" spans="1:4" ht="15.75">
      <c r="A28" s="52">
        <v>23</v>
      </c>
      <c r="B28" s="53" t="s">
        <v>27</v>
      </c>
      <c r="C28" s="59">
        <v>240</v>
      </c>
      <c r="D28" s="59"/>
    </row>
    <row r="29" spans="1:4" ht="15.75">
      <c r="A29" s="52">
        <v>24</v>
      </c>
      <c r="B29" s="53" t="s">
        <v>37</v>
      </c>
      <c r="C29" s="59"/>
      <c r="D29" s="59"/>
    </row>
    <row r="30" spans="1:4" ht="15.75">
      <c r="A30" s="52">
        <v>25</v>
      </c>
      <c r="B30" s="53" t="s">
        <v>38</v>
      </c>
      <c r="C30" s="59">
        <v>2400</v>
      </c>
      <c r="D30" s="59">
        <v>600</v>
      </c>
    </row>
    <row r="31" spans="1:4" ht="15.75">
      <c r="A31" s="52">
        <v>26</v>
      </c>
      <c r="B31" s="53" t="s">
        <v>40</v>
      </c>
      <c r="C31" s="59">
        <v>120</v>
      </c>
      <c r="D31" s="59">
        <v>480</v>
      </c>
    </row>
    <row r="32" spans="1:4" ht="15.75">
      <c r="A32" s="52">
        <v>27</v>
      </c>
      <c r="B32" s="53" t="s">
        <v>42</v>
      </c>
      <c r="C32" s="59"/>
      <c r="D32" s="59"/>
    </row>
    <row r="33" spans="1:4" ht="15.75">
      <c r="A33" s="52">
        <v>28</v>
      </c>
      <c r="B33" s="53" t="s">
        <v>55</v>
      </c>
      <c r="C33" s="59"/>
      <c r="D33" s="59"/>
    </row>
    <row r="34" spans="1:4" ht="15.75">
      <c r="A34" s="52">
        <v>29</v>
      </c>
      <c r="B34" s="53" t="s">
        <v>56</v>
      </c>
      <c r="C34" s="59">
        <v>240</v>
      </c>
      <c r="D34" s="59"/>
    </row>
    <row r="35" spans="1:4" ht="15.75">
      <c r="A35" s="52">
        <v>30</v>
      </c>
      <c r="B35" s="53" t="s">
        <v>65</v>
      </c>
      <c r="C35" s="59">
        <v>120</v>
      </c>
      <c r="D35" s="59"/>
    </row>
    <row r="36" spans="1:4" ht="15.75">
      <c r="A36" s="54"/>
      <c r="B36" s="54" t="s">
        <v>28</v>
      </c>
      <c r="C36" s="60">
        <f>SUM(C6:C35)</f>
        <v>91800</v>
      </c>
      <c r="D36" s="60">
        <f>SUM(D6:D35)</f>
        <v>4080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view="pageBreakPreview" zoomScale="60" workbookViewId="0" topLeftCell="A1">
      <selection activeCell="A3" sqref="A3:I36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6"/>
      <c r="B2" s="56"/>
      <c r="C2" s="56"/>
      <c r="D2" s="56"/>
      <c r="E2" s="56"/>
    </row>
    <row r="3" spans="1:5" ht="15">
      <c r="A3" s="57" t="s">
        <v>85</v>
      </c>
      <c r="B3" s="57"/>
      <c r="C3" s="57"/>
      <c r="D3" s="57"/>
      <c r="E3" s="57"/>
    </row>
    <row r="4" spans="1:5" ht="14.25">
      <c r="A4" s="35"/>
      <c r="B4" s="35"/>
      <c r="C4" s="35"/>
      <c r="D4" s="35"/>
      <c r="E4" s="35"/>
    </row>
    <row r="5" spans="1:5" ht="47.25">
      <c r="A5" s="47" t="s">
        <v>0</v>
      </c>
      <c r="B5" s="48" t="s">
        <v>1</v>
      </c>
      <c r="C5" s="48" t="s">
        <v>60</v>
      </c>
      <c r="D5" s="35"/>
      <c r="E5" s="35"/>
    </row>
    <row r="6" spans="1:3" ht="15.75">
      <c r="A6" s="52">
        <v>1</v>
      </c>
      <c r="B6" s="53" t="s">
        <v>6</v>
      </c>
      <c r="C6" s="59">
        <v>27369.23</v>
      </c>
    </row>
    <row r="7" spans="1:3" ht="15.75">
      <c r="A7" s="52">
        <v>2</v>
      </c>
      <c r="B7" s="53" t="s">
        <v>7</v>
      </c>
      <c r="C7" s="59"/>
    </row>
    <row r="8" spans="1:3" ht="15.75">
      <c r="A8" s="52">
        <v>3</v>
      </c>
      <c r="B8" s="53" t="s">
        <v>8</v>
      </c>
      <c r="C8" s="59"/>
    </row>
    <row r="9" spans="1:3" ht="15.75">
      <c r="A9" s="52">
        <v>4</v>
      </c>
      <c r="B9" s="53" t="s">
        <v>9</v>
      </c>
      <c r="C9" s="59">
        <v>13426.33</v>
      </c>
    </row>
    <row r="10" spans="1:3" ht="15.75">
      <c r="A10" s="52">
        <v>5</v>
      </c>
      <c r="B10" s="53" t="s">
        <v>10</v>
      </c>
      <c r="C10" s="59">
        <v>9938.71</v>
      </c>
    </row>
    <row r="11" spans="1:3" ht="15.75">
      <c r="A11" s="52">
        <v>6</v>
      </c>
      <c r="B11" s="53" t="s">
        <v>54</v>
      </c>
      <c r="C11" s="59"/>
    </row>
    <row r="12" spans="1:3" ht="15.75">
      <c r="A12" s="52">
        <v>7</v>
      </c>
      <c r="B12" s="53" t="s">
        <v>11</v>
      </c>
      <c r="C12" s="59">
        <v>47421.37</v>
      </c>
    </row>
    <row r="13" spans="1:3" ht="15.75">
      <c r="A13" s="52">
        <v>8</v>
      </c>
      <c r="B13" s="53" t="s">
        <v>12</v>
      </c>
      <c r="C13" s="59">
        <v>26852.66</v>
      </c>
    </row>
    <row r="14" spans="1:3" ht="15.75">
      <c r="A14" s="52">
        <v>9</v>
      </c>
      <c r="B14" s="53" t="s">
        <v>13</v>
      </c>
      <c r="C14" s="59"/>
    </row>
    <row r="15" spans="1:3" ht="15.75">
      <c r="A15" s="52">
        <v>10</v>
      </c>
      <c r="B15" s="53" t="s">
        <v>14</v>
      </c>
      <c r="C15" s="59"/>
    </row>
    <row r="16" spans="1:3" ht="15.75">
      <c r="A16" s="52">
        <v>11</v>
      </c>
      <c r="B16" s="53" t="s">
        <v>15</v>
      </c>
      <c r="C16" s="59">
        <v>13426.33</v>
      </c>
    </row>
    <row r="17" spans="1:3" ht="15.75">
      <c r="A17" s="52">
        <v>12</v>
      </c>
      <c r="B17" s="53" t="s">
        <v>16</v>
      </c>
      <c r="C17" s="59"/>
    </row>
    <row r="18" spans="1:3" ht="15.75">
      <c r="A18" s="52">
        <v>13</v>
      </c>
      <c r="B18" s="53" t="s">
        <v>17</v>
      </c>
      <c r="C18" s="59"/>
    </row>
    <row r="19" spans="1:3" ht="15.75">
      <c r="A19" s="52">
        <v>14</v>
      </c>
      <c r="B19" s="53" t="s">
        <v>18</v>
      </c>
      <c r="C19" s="59"/>
    </row>
    <row r="20" spans="1:3" ht="15.75">
      <c r="A20" s="52">
        <v>15</v>
      </c>
      <c r="B20" s="53" t="s">
        <v>19</v>
      </c>
      <c r="C20" s="59"/>
    </row>
    <row r="21" spans="1:3" ht="15.75">
      <c r="A21" s="52">
        <v>16</v>
      </c>
      <c r="B21" s="53" t="s">
        <v>20</v>
      </c>
      <c r="C21" s="59"/>
    </row>
    <row r="22" spans="1:3" ht="15.75">
      <c r="A22" s="52">
        <v>17</v>
      </c>
      <c r="B22" s="53" t="s">
        <v>21</v>
      </c>
      <c r="C22" s="59"/>
    </row>
    <row r="23" spans="1:3" ht="15.75">
      <c r="A23" s="52">
        <v>18</v>
      </c>
      <c r="B23" s="53" t="s">
        <v>22</v>
      </c>
      <c r="C23" s="59"/>
    </row>
    <row r="24" spans="1:3" ht="15.75">
      <c r="A24" s="52">
        <v>19</v>
      </c>
      <c r="B24" s="53" t="s">
        <v>23</v>
      </c>
      <c r="C24" s="59">
        <v>23190.3</v>
      </c>
    </row>
    <row r="25" spans="1:3" ht="15.75">
      <c r="A25" s="52">
        <v>20</v>
      </c>
      <c r="B25" s="53" t="s">
        <v>24</v>
      </c>
      <c r="C25" s="59"/>
    </row>
    <row r="26" spans="1:3" ht="15.75">
      <c r="A26" s="52">
        <v>21</v>
      </c>
      <c r="B26" s="53" t="s">
        <v>25</v>
      </c>
      <c r="C26" s="59"/>
    </row>
    <row r="27" spans="1:3" ht="15.75">
      <c r="A27" s="52">
        <v>22</v>
      </c>
      <c r="B27" s="53" t="s">
        <v>26</v>
      </c>
      <c r="C27" s="59"/>
    </row>
    <row r="28" spans="1:3" ht="15.75">
      <c r="A28" s="52">
        <v>23</v>
      </c>
      <c r="B28" s="53" t="s">
        <v>27</v>
      </c>
      <c r="C28" s="59"/>
    </row>
    <row r="29" spans="1:3" ht="15.75">
      <c r="A29" s="52">
        <v>24</v>
      </c>
      <c r="B29" s="53" t="s">
        <v>37</v>
      </c>
      <c r="C29" s="59"/>
    </row>
    <row r="30" spans="1:3" ht="15.75">
      <c r="A30" s="52">
        <v>25</v>
      </c>
      <c r="B30" s="53" t="s">
        <v>38</v>
      </c>
      <c r="C30" s="59"/>
    </row>
    <row r="31" spans="1:3" ht="15.75">
      <c r="A31" s="52">
        <v>26</v>
      </c>
      <c r="B31" s="53" t="s">
        <v>40</v>
      </c>
      <c r="C31" s="59"/>
    </row>
    <row r="32" spans="1:3" ht="15.75">
      <c r="A32" s="52">
        <v>27</v>
      </c>
      <c r="B32" s="53" t="s">
        <v>42</v>
      </c>
      <c r="C32" s="59"/>
    </row>
    <row r="33" spans="1:3" ht="15.75">
      <c r="A33" s="52">
        <v>28</v>
      </c>
      <c r="B33" s="53" t="s">
        <v>55</v>
      </c>
      <c r="C33" s="59"/>
    </row>
    <row r="34" spans="1:3" ht="15.75">
      <c r="A34" s="52">
        <v>29</v>
      </c>
      <c r="B34" s="53" t="s">
        <v>56</v>
      </c>
      <c r="C34" s="59"/>
    </row>
    <row r="35" spans="1:3" ht="15.75">
      <c r="A35" s="52">
        <v>30</v>
      </c>
      <c r="B35" s="53" t="s">
        <v>65</v>
      </c>
      <c r="C35" s="59"/>
    </row>
    <row r="36" spans="1:3" ht="15.75">
      <c r="A36" s="54"/>
      <c r="B36" s="54" t="s">
        <v>28</v>
      </c>
      <c r="C36" s="60">
        <f>SUM(C6:C35)</f>
        <v>161624.93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2" sqref="A2:F35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3" t="s">
        <v>86</v>
      </c>
      <c r="B2" s="78"/>
      <c r="C2" s="78"/>
      <c r="D2" s="78"/>
      <c r="E2" s="78"/>
      <c r="F2" s="78"/>
    </row>
    <row r="3" spans="1:6" ht="12.75">
      <c r="A3" s="78"/>
      <c r="B3" s="78"/>
      <c r="C3" s="78"/>
      <c r="D3" s="78"/>
      <c r="E3" s="78"/>
      <c r="F3" s="78"/>
    </row>
    <row r="4" spans="1:5" ht="63">
      <c r="A4" s="47" t="s">
        <v>0</v>
      </c>
      <c r="B4" s="48" t="s">
        <v>1</v>
      </c>
      <c r="C4" s="48" t="s">
        <v>76</v>
      </c>
      <c r="D4" s="35"/>
      <c r="E4" s="35"/>
    </row>
    <row r="5" spans="1:3" ht="15.75">
      <c r="A5" s="52">
        <v>1</v>
      </c>
      <c r="B5" s="53" t="s">
        <v>6</v>
      </c>
      <c r="C5" s="59"/>
    </row>
    <row r="6" spans="1:3" ht="15.75">
      <c r="A6" s="52">
        <v>2</v>
      </c>
      <c r="B6" s="53" t="s">
        <v>7</v>
      </c>
      <c r="C6" s="59"/>
    </row>
    <row r="7" spans="1:3" ht="15.75">
      <c r="A7" s="52">
        <v>3</v>
      </c>
      <c r="B7" s="53" t="s">
        <v>8</v>
      </c>
      <c r="C7" s="59"/>
    </row>
    <row r="8" spans="1:3" ht="15.75">
      <c r="A8" s="52">
        <v>4</v>
      </c>
      <c r="B8" s="53" t="s">
        <v>9</v>
      </c>
      <c r="C8" s="59"/>
    </row>
    <row r="9" spans="1:3" ht="15.75">
      <c r="A9" s="52">
        <v>5</v>
      </c>
      <c r="B9" s="53" t="s">
        <v>10</v>
      </c>
      <c r="C9" s="59"/>
    </row>
    <row r="10" spans="1:3" ht="15.75">
      <c r="A10" s="52">
        <v>6</v>
      </c>
      <c r="B10" s="53" t="s">
        <v>54</v>
      </c>
      <c r="C10" s="59"/>
    </row>
    <row r="11" spans="1:3" ht="15.75">
      <c r="A11" s="52">
        <v>7</v>
      </c>
      <c r="B11" s="53" t="s">
        <v>11</v>
      </c>
      <c r="C11" s="59"/>
    </row>
    <row r="12" spans="1:3" ht="15.75">
      <c r="A12" s="52">
        <v>8</v>
      </c>
      <c r="B12" s="53" t="s">
        <v>12</v>
      </c>
      <c r="C12" s="59">
        <v>4411.91</v>
      </c>
    </row>
    <row r="13" spans="1:3" ht="15.75">
      <c r="A13" s="52">
        <v>9</v>
      </c>
      <c r="B13" s="53" t="s">
        <v>13</v>
      </c>
      <c r="C13" s="59"/>
    </row>
    <row r="14" spans="1:3" ht="15.75">
      <c r="A14" s="52">
        <v>10</v>
      </c>
      <c r="B14" s="53" t="s">
        <v>14</v>
      </c>
      <c r="C14" s="59"/>
    </row>
    <row r="15" spans="1:3" ht="15.75">
      <c r="A15" s="52">
        <v>11</v>
      </c>
      <c r="B15" s="53" t="s">
        <v>15</v>
      </c>
      <c r="C15" s="59"/>
    </row>
    <row r="16" spans="1:3" ht="15.75">
      <c r="A16" s="52">
        <v>12</v>
      </c>
      <c r="B16" s="53" t="s">
        <v>16</v>
      </c>
      <c r="C16" s="59"/>
    </row>
    <row r="17" spans="1:3" ht="15.75">
      <c r="A17" s="52">
        <v>13</v>
      </c>
      <c r="B17" s="53" t="s">
        <v>17</v>
      </c>
      <c r="C17" s="59"/>
    </row>
    <row r="18" spans="1:3" ht="15.75">
      <c r="A18" s="52">
        <v>14</v>
      </c>
      <c r="B18" s="53" t="s">
        <v>18</v>
      </c>
      <c r="C18" s="59"/>
    </row>
    <row r="19" spans="1:3" ht="15.75">
      <c r="A19" s="52">
        <v>15</v>
      </c>
      <c r="B19" s="53" t="s">
        <v>19</v>
      </c>
      <c r="C19" s="59"/>
    </row>
    <row r="20" spans="1:3" ht="15.75">
      <c r="A20" s="52">
        <v>16</v>
      </c>
      <c r="B20" s="53" t="s">
        <v>20</v>
      </c>
      <c r="C20" s="59"/>
    </row>
    <row r="21" spans="1:3" ht="15.75">
      <c r="A21" s="52">
        <v>17</v>
      </c>
      <c r="B21" s="53" t="s">
        <v>21</v>
      </c>
      <c r="C21" s="59"/>
    </row>
    <row r="22" spans="1:3" ht="15.75">
      <c r="A22" s="52">
        <v>18</v>
      </c>
      <c r="B22" s="53" t="s">
        <v>22</v>
      </c>
      <c r="C22" s="59"/>
    </row>
    <row r="23" spans="1:3" ht="15.75">
      <c r="A23" s="52">
        <v>19</v>
      </c>
      <c r="B23" s="53" t="s">
        <v>23</v>
      </c>
      <c r="C23" s="59"/>
    </row>
    <row r="24" spans="1:3" ht="15.75">
      <c r="A24" s="52">
        <v>20</v>
      </c>
      <c r="B24" s="53" t="s">
        <v>24</v>
      </c>
      <c r="C24" s="59"/>
    </row>
    <row r="25" spans="1:3" ht="15.75">
      <c r="A25" s="52">
        <v>21</v>
      </c>
      <c r="B25" s="53" t="s">
        <v>25</v>
      </c>
      <c r="C25" s="59"/>
    </row>
    <row r="26" spans="1:3" ht="15.75">
      <c r="A26" s="52">
        <v>22</v>
      </c>
      <c r="B26" s="53" t="s">
        <v>26</v>
      </c>
      <c r="C26" s="59"/>
    </row>
    <row r="27" spans="1:3" ht="15.75">
      <c r="A27" s="52">
        <v>23</v>
      </c>
      <c r="B27" s="53" t="s">
        <v>27</v>
      </c>
      <c r="C27" s="59"/>
    </row>
    <row r="28" spans="1:3" ht="15.75">
      <c r="A28" s="52">
        <v>24</v>
      </c>
      <c r="B28" s="53" t="s">
        <v>37</v>
      </c>
      <c r="C28" s="59"/>
    </row>
    <row r="29" spans="1:3" ht="15.75">
      <c r="A29" s="52">
        <v>25</v>
      </c>
      <c r="B29" s="53" t="s">
        <v>38</v>
      </c>
      <c r="C29" s="59"/>
    </row>
    <row r="30" spans="1:3" ht="15.75">
      <c r="A30" s="52">
        <v>26</v>
      </c>
      <c r="B30" s="53" t="s">
        <v>40</v>
      </c>
      <c r="C30" s="59"/>
    </row>
    <row r="31" spans="1:3" ht="15.75">
      <c r="A31" s="52">
        <v>27</v>
      </c>
      <c r="B31" s="53" t="s">
        <v>42</v>
      </c>
      <c r="C31" s="59"/>
    </row>
    <row r="32" spans="1:3" ht="15.75">
      <c r="A32" s="52">
        <v>28</v>
      </c>
      <c r="B32" s="53" t="s">
        <v>55</v>
      </c>
      <c r="C32" s="59"/>
    </row>
    <row r="33" spans="1:3" ht="15.75">
      <c r="A33" s="52">
        <v>29</v>
      </c>
      <c r="B33" s="53" t="s">
        <v>56</v>
      </c>
      <c r="C33" s="59"/>
    </row>
    <row r="34" spans="1:3" ht="15.75">
      <c r="A34" s="52">
        <v>30</v>
      </c>
      <c r="B34" s="53" t="s">
        <v>65</v>
      </c>
      <c r="C34" s="59"/>
    </row>
    <row r="35" spans="1:3" ht="15.75">
      <c r="A35" s="54"/>
      <c r="B35" s="54" t="s">
        <v>28</v>
      </c>
      <c r="C35" s="60">
        <f>SUM(C5:C34)</f>
        <v>4411.91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2022-02-17T09:23:42Z</cp:lastPrinted>
  <dcterms:created xsi:type="dcterms:W3CDTF">2011-06-30T06:54:46Z</dcterms:created>
  <dcterms:modified xsi:type="dcterms:W3CDTF">2022-03-09T09:42:18Z</dcterms:modified>
  <cp:category/>
  <cp:version/>
  <cp:contentType/>
  <cp:contentStatus/>
</cp:coreProperties>
</file>